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9029"/>
  <workbookPr filterPrivacy="1" defaultThemeVersion="124226"/>
  <bookViews>
    <workbookView xWindow="-108" yWindow="-108" windowWidth="19416" windowHeight="10416" tabRatio="599"/>
  </bookViews>
  <sheets>
    <sheet name="Лист1" sheetId="1" r:id="rId1"/>
  </sheets>
  <definedNames>
    <definedName name="_xlnm._FilterDatabase" localSheetId="0" hidden="1">Лист1!$A$6:$O$1212</definedName>
  </definedNames>
  <calcPr calcId="171027"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52" i="1" l="1"/>
  <c r="M1052" i="1" s="1"/>
  <c r="L1051" i="1"/>
  <c r="M1051" i="1" s="1"/>
  <c r="L1050" i="1"/>
  <c r="M1050" i="1" s="1"/>
  <c r="L1049" i="1" l="1"/>
  <c r="M1049" i="1" s="1"/>
  <c r="L1048" i="1" l="1"/>
  <c r="M1048" i="1" l="1"/>
  <c r="L1053" i="1"/>
  <c r="M1047" i="1"/>
  <c r="L1021" i="1"/>
  <c r="M1021" i="1" s="1"/>
  <c r="L1020" i="1"/>
  <c r="M1020" i="1" s="1"/>
  <c r="L1019" i="1"/>
  <c r="M1019" i="1" s="1"/>
  <c r="L1018" i="1"/>
  <c r="M1018" i="1" s="1"/>
  <c r="L1017" i="1"/>
  <c r="M1017" i="1" s="1"/>
  <c r="L1016" i="1"/>
  <c r="M1016" i="1" s="1"/>
  <c r="L1015" i="1"/>
  <c r="M1015" i="1" s="1"/>
  <c r="L1014" i="1"/>
  <c r="M1014" i="1" s="1"/>
  <c r="L1013" i="1"/>
  <c r="M1013" i="1" s="1"/>
  <c r="L1012" i="1"/>
  <c r="M1012" i="1" s="1"/>
  <c r="L1011" i="1"/>
  <c r="M1011" i="1" s="1"/>
  <c r="L1010" i="1"/>
  <c r="M1010" i="1" s="1"/>
  <c r="L1009" i="1"/>
  <c r="M1009" i="1" s="1"/>
  <c r="L1008" i="1"/>
  <c r="M1008" i="1" s="1"/>
  <c r="L1007" i="1"/>
  <c r="M1007" i="1" s="1"/>
  <c r="L1006" i="1"/>
  <c r="M1006" i="1" s="1"/>
  <c r="L1005" i="1"/>
  <c r="M1005" i="1" s="1"/>
  <c r="L1004" i="1"/>
  <c r="M1004" i="1" s="1"/>
  <c r="L1003" i="1"/>
  <c r="M1003" i="1" s="1"/>
  <c r="L1002" i="1"/>
  <c r="M1002" i="1" s="1"/>
  <c r="L1001" i="1"/>
  <c r="M1001" i="1" s="1"/>
  <c r="L1000" i="1"/>
  <c r="M1000" i="1" s="1"/>
  <c r="L999" i="1"/>
  <c r="M999" i="1" s="1"/>
  <c r="L998" i="1"/>
  <c r="M998" i="1" s="1"/>
  <c r="L997" i="1"/>
  <c r="M997" i="1" s="1"/>
  <c r="L996" i="1"/>
  <c r="M996" i="1" s="1"/>
  <c r="L995" i="1"/>
  <c r="M995" i="1" s="1"/>
  <c r="L994" i="1"/>
  <c r="M994" i="1" s="1"/>
  <c r="L993" i="1"/>
  <c r="M993" i="1" s="1"/>
  <c r="L992" i="1"/>
  <c r="M992" i="1" s="1"/>
  <c r="L991" i="1"/>
  <c r="M991" i="1" s="1"/>
  <c r="L990" i="1"/>
  <c r="M990" i="1" s="1"/>
  <c r="L989" i="1"/>
  <c r="M989" i="1" s="1"/>
  <c r="L988" i="1"/>
  <c r="M988" i="1" s="1"/>
  <c r="L987" i="1"/>
  <c r="M987" i="1" s="1"/>
  <c r="L986" i="1"/>
  <c r="M986" i="1" s="1"/>
  <c r="L985" i="1"/>
  <c r="M985" i="1" s="1"/>
  <c r="L984" i="1"/>
  <c r="M984" i="1" s="1"/>
  <c r="L983" i="1"/>
  <c r="M983" i="1" s="1"/>
  <c r="L982" i="1"/>
  <c r="M982" i="1" s="1"/>
  <c r="L981" i="1"/>
  <c r="M981" i="1" s="1"/>
  <c r="L980" i="1"/>
  <c r="M980" i="1" s="1"/>
  <c r="L979" i="1"/>
  <c r="M979" i="1" s="1"/>
  <c r="L978" i="1"/>
  <c r="M978" i="1" s="1"/>
  <c r="L977" i="1"/>
  <c r="M977" i="1" s="1"/>
  <c r="L976" i="1"/>
  <c r="M976" i="1" s="1"/>
  <c r="L975" i="1"/>
  <c r="M975" i="1" s="1"/>
  <c r="L974" i="1"/>
  <c r="M974" i="1" s="1"/>
  <c r="L973" i="1"/>
  <c r="M973" i="1" s="1"/>
  <c r="L972" i="1"/>
  <c r="M972" i="1" s="1"/>
  <c r="L971" i="1"/>
  <c r="M971" i="1" s="1"/>
  <c r="L970" i="1"/>
  <c r="M970" i="1" s="1"/>
  <c r="L969" i="1"/>
  <c r="M969" i="1" s="1"/>
  <c r="L968" i="1"/>
  <c r="M968" i="1" s="1"/>
  <c r="L967" i="1"/>
  <c r="M967" i="1" s="1"/>
  <c r="L966" i="1"/>
  <c r="M966" i="1" s="1"/>
  <c r="L965" i="1"/>
  <c r="M965" i="1" s="1"/>
  <c r="L964" i="1"/>
  <c r="M964" i="1" s="1"/>
  <c r="L963" i="1"/>
  <c r="M963" i="1" s="1"/>
  <c r="L962" i="1"/>
  <c r="M962" i="1" s="1"/>
  <c r="L961" i="1"/>
  <c r="M961" i="1" s="1"/>
  <c r="L960" i="1"/>
  <c r="M960" i="1" s="1"/>
  <c r="L959" i="1"/>
  <c r="M959" i="1" s="1"/>
  <c r="L958" i="1"/>
  <c r="M958" i="1" s="1"/>
  <c r="L957" i="1"/>
  <c r="M957" i="1" s="1"/>
  <c r="L956" i="1"/>
  <c r="M956" i="1" s="1"/>
  <c r="L955" i="1"/>
  <c r="M955" i="1" s="1"/>
  <c r="L954" i="1"/>
  <c r="M954" i="1" s="1"/>
  <c r="L953" i="1"/>
  <c r="M953" i="1" s="1"/>
  <c r="L952" i="1"/>
  <c r="M952" i="1" s="1"/>
  <c r="L951" i="1"/>
  <c r="M951" i="1" s="1"/>
  <c r="L950" i="1"/>
  <c r="M950" i="1" s="1"/>
  <c r="L949" i="1"/>
  <c r="M949" i="1" s="1"/>
  <c r="L948" i="1"/>
  <c r="M948" i="1" s="1"/>
  <c r="L947" i="1"/>
  <c r="M947" i="1" s="1"/>
  <c r="L946" i="1"/>
  <c r="M946" i="1" s="1"/>
  <c r="L945" i="1"/>
  <c r="M945" i="1" s="1"/>
  <c r="L944" i="1"/>
  <c r="M944" i="1" s="1"/>
  <c r="L943" i="1"/>
  <c r="M943" i="1" s="1"/>
  <c r="L942" i="1"/>
  <c r="M942" i="1" s="1"/>
  <c r="L941" i="1"/>
  <c r="M941" i="1" s="1"/>
  <c r="L940" i="1"/>
  <c r="M940" i="1" s="1"/>
  <c r="L939" i="1"/>
  <c r="M939" i="1" s="1"/>
  <c r="L938" i="1"/>
  <c r="M938" i="1" s="1"/>
  <c r="L937" i="1"/>
  <c r="M937" i="1" s="1"/>
  <c r="L936" i="1"/>
  <c r="M936" i="1" s="1"/>
  <c r="L935" i="1"/>
  <c r="M935" i="1" s="1"/>
  <c r="L934" i="1"/>
  <c r="M934" i="1" s="1"/>
  <c r="L933" i="1"/>
  <c r="M933" i="1" s="1"/>
  <c r="L932" i="1"/>
  <c r="M932" i="1" s="1"/>
  <c r="L931" i="1"/>
  <c r="M931" i="1" s="1"/>
  <c r="L930" i="1"/>
  <c r="M930" i="1" s="1"/>
  <c r="L929" i="1"/>
  <c r="M929" i="1" s="1"/>
  <c r="L928" i="1"/>
  <c r="M928" i="1" s="1"/>
  <c r="L927" i="1"/>
  <c r="M927" i="1" s="1"/>
  <c r="L926" i="1"/>
  <c r="M926" i="1" s="1"/>
  <c r="L925" i="1"/>
  <c r="M925" i="1" s="1"/>
  <c r="L924" i="1"/>
  <c r="M924" i="1" s="1"/>
  <c r="L923" i="1"/>
  <c r="M923" i="1" s="1"/>
  <c r="L922" i="1"/>
  <c r="M922" i="1" s="1"/>
  <c r="L921" i="1"/>
  <c r="M921" i="1" s="1"/>
  <c r="L920" i="1"/>
  <c r="M920" i="1" s="1"/>
  <c r="L919" i="1"/>
  <c r="M919" i="1" s="1"/>
  <c r="L918" i="1"/>
  <c r="M918" i="1" s="1"/>
  <c r="L917" i="1"/>
  <c r="M917" i="1" s="1"/>
  <c r="L916" i="1"/>
  <c r="M916" i="1" s="1"/>
  <c r="L915" i="1"/>
  <c r="M915" i="1" s="1"/>
  <c r="L914" i="1"/>
  <c r="M914" i="1" s="1"/>
  <c r="L913" i="1"/>
  <c r="M913" i="1" s="1"/>
  <c r="L912" i="1"/>
  <c r="M912" i="1" s="1"/>
  <c r="L911" i="1"/>
  <c r="M911" i="1" s="1"/>
  <c r="L910" i="1"/>
  <c r="M910" i="1" s="1"/>
  <c r="L909" i="1"/>
  <c r="M909" i="1" s="1"/>
  <c r="L908" i="1"/>
  <c r="M908" i="1" s="1"/>
  <c r="L907" i="1"/>
  <c r="M907" i="1" s="1"/>
  <c r="L906" i="1"/>
  <c r="M906" i="1" s="1"/>
  <c r="L905" i="1"/>
  <c r="M905" i="1" s="1"/>
  <c r="L904" i="1"/>
  <c r="M904" i="1" s="1"/>
  <c r="L903" i="1"/>
  <c r="M903" i="1" s="1"/>
  <c r="L902" i="1"/>
  <c r="M902" i="1" s="1"/>
  <c r="L901" i="1"/>
  <c r="M901" i="1" s="1"/>
  <c r="L900" i="1"/>
  <c r="M900" i="1" s="1"/>
  <c r="L899" i="1"/>
  <c r="M899" i="1" s="1"/>
  <c r="L898" i="1"/>
  <c r="M898" i="1" s="1"/>
  <c r="L897" i="1"/>
  <c r="M897" i="1" s="1"/>
  <c r="L896" i="1"/>
  <c r="M896" i="1" s="1"/>
  <c r="L895" i="1"/>
  <c r="M895" i="1" s="1"/>
  <c r="L894" i="1"/>
  <c r="M894" i="1" s="1"/>
  <c r="L893" i="1"/>
  <c r="M893" i="1" s="1"/>
  <c r="L892" i="1"/>
  <c r="M892" i="1" s="1"/>
  <c r="L891" i="1"/>
  <c r="M891" i="1" s="1"/>
  <c r="L890" i="1"/>
  <c r="M890" i="1" s="1"/>
  <c r="L889" i="1"/>
  <c r="M889" i="1" s="1"/>
  <c r="L888" i="1"/>
  <c r="M888" i="1" s="1"/>
  <c r="L887" i="1"/>
  <c r="M887" i="1" s="1"/>
  <c r="L886" i="1"/>
  <c r="M886" i="1" s="1"/>
  <c r="L885" i="1"/>
  <c r="M885" i="1" s="1"/>
  <c r="L884" i="1"/>
  <c r="M884" i="1" s="1"/>
  <c r="L883" i="1"/>
  <c r="M883" i="1" s="1"/>
  <c r="L882" i="1"/>
  <c r="M882" i="1" s="1"/>
  <c r="L881" i="1"/>
  <c r="M881" i="1" s="1"/>
  <c r="L880" i="1"/>
  <c r="M880" i="1" s="1"/>
  <c r="L879" i="1"/>
  <c r="M879" i="1" s="1"/>
  <c r="L878" i="1"/>
  <c r="M878" i="1" s="1"/>
  <c r="L877" i="1"/>
  <c r="M877" i="1" s="1"/>
  <c r="L876" i="1"/>
  <c r="M876" i="1" s="1"/>
  <c r="L875" i="1"/>
  <c r="M875" i="1" s="1"/>
  <c r="L874" i="1"/>
  <c r="M874" i="1" s="1"/>
  <c r="L873" i="1"/>
  <c r="M873" i="1" s="1"/>
  <c r="L872" i="1"/>
  <c r="M872" i="1" s="1"/>
  <c r="L871" i="1"/>
  <c r="M871" i="1" s="1"/>
  <c r="L870" i="1"/>
  <c r="M870" i="1" s="1"/>
  <c r="L869" i="1"/>
  <c r="M869" i="1" s="1"/>
  <c r="L868" i="1"/>
  <c r="M868" i="1" s="1"/>
  <c r="L867" i="1"/>
  <c r="M867" i="1" s="1"/>
  <c r="L866" i="1"/>
  <c r="M866" i="1" s="1"/>
  <c r="L865" i="1"/>
  <c r="M865" i="1" s="1"/>
  <c r="L864" i="1"/>
  <c r="M864" i="1" s="1"/>
  <c r="L863" i="1"/>
  <c r="M863" i="1" s="1"/>
  <c r="L862" i="1"/>
  <c r="M862" i="1" s="1"/>
  <c r="L861" i="1"/>
  <c r="M861" i="1" s="1"/>
  <c r="L860" i="1"/>
  <c r="M860" i="1" s="1"/>
  <c r="L859" i="1"/>
  <c r="M859" i="1" s="1"/>
  <c r="L858" i="1"/>
  <c r="M858" i="1" s="1"/>
  <c r="L857" i="1"/>
  <c r="M857" i="1" s="1"/>
  <c r="L856" i="1"/>
  <c r="M856" i="1" s="1"/>
  <c r="L855" i="1"/>
  <c r="M855" i="1" s="1"/>
  <c r="L854" i="1"/>
  <c r="M854" i="1" s="1"/>
  <c r="L853" i="1"/>
  <c r="M853" i="1" s="1"/>
  <c r="L852" i="1"/>
  <c r="M852" i="1" s="1"/>
  <c r="L851" i="1"/>
  <c r="M851" i="1" s="1"/>
  <c r="L850" i="1"/>
  <c r="M850" i="1" s="1"/>
  <c r="L849" i="1"/>
  <c r="M849" i="1" s="1"/>
  <c r="L848" i="1"/>
  <c r="M848" i="1" s="1"/>
  <c r="L847" i="1"/>
  <c r="M847" i="1" s="1"/>
  <c r="L846" i="1"/>
  <c r="M846" i="1" s="1"/>
  <c r="L845" i="1"/>
  <c r="M845" i="1" s="1"/>
  <c r="L844" i="1"/>
  <c r="M844" i="1" s="1"/>
  <c r="L843" i="1"/>
  <c r="M843" i="1" s="1"/>
  <c r="L842" i="1"/>
  <c r="M842" i="1" s="1"/>
  <c r="L841" i="1"/>
  <c r="M841" i="1" s="1"/>
  <c r="L840" i="1"/>
  <c r="M840" i="1" s="1"/>
  <c r="L839" i="1"/>
  <c r="M839" i="1" s="1"/>
  <c r="L838" i="1"/>
  <c r="M838" i="1" s="1"/>
  <c r="L837" i="1"/>
  <c r="M837" i="1" s="1"/>
  <c r="L836" i="1"/>
  <c r="M836" i="1" s="1"/>
  <c r="L835" i="1"/>
  <c r="M835" i="1" s="1"/>
  <c r="L834" i="1"/>
  <c r="M834" i="1" s="1"/>
  <c r="L833" i="1"/>
  <c r="M833" i="1" s="1"/>
  <c r="L832" i="1"/>
  <c r="M832" i="1" s="1"/>
  <c r="L831" i="1"/>
  <c r="M831" i="1" s="1"/>
  <c r="L830" i="1"/>
  <c r="M830" i="1" s="1"/>
  <c r="L829" i="1"/>
  <c r="M829" i="1" s="1"/>
  <c r="L828" i="1"/>
  <c r="M828" i="1" s="1"/>
  <c r="L827" i="1"/>
  <c r="M827" i="1" s="1"/>
  <c r="L826" i="1"/>
  <c r="M826" i="1" s="1"/>
  <c r="L825" i="1"/>
  <c r="M825" i="1" s="1"/>
  <c r="L824" i="1"/>
  <c r="M824" i="1" s="1"/>
  <c r="L823" i="1"/>
  <c r="M823" i="1" s="1"/>
  <c r="L822" i="1"/>
  <c r="M822" i="1" s="1"/>
  <c r="L821" i="1"/>
  <c r="M821" i="1" s="1"/>
  <c r="L820" i="1"/>
  <c r="M820" i="1" s="1"/>
  <c r="L819" i="1"/>
  <c r="M819" i="1" s="1"/>
  <c r="L818" i="1"/>
  <c r="M818" i="1" s="1"/>
  <c r="L817" i="1"/>
  <c r="M817" i="1" s="1"/>
  <c r="L816" i="1"/>
  <c r="M816" i="1" s="1"/>
  <c r="L815" i="1"/>
  <c r="M815" i="1" s="1"/>
  <c r="L814" i="1"/>
  <c r="M814" i="1" s="1"/>
  <c r="L813" i="1"/>
  <c r="M813" i="1" s="1"/>
  <c r="L812" i="1"/>
  <c r="M812" i="1" s="1"/>
  <c r="L811" i="1"/>
  <c r="M811" i="1" s="1"/>
  <c r="L810" i="1"/>
  <c r="M810" i="1" s="1"/>
  <c r="L809" i="1"/>
  <c r="M809" i="1" s="1"/>
  <c r="L808" i="1"/>
  <c r="M808" i="1" s="1"/>
  <c r="L807" i="1"/>
  <c r="M807" i="1" s="1"/>
  <c r="L806" i="1"/>
  <c r="M806" i="1" s="1"/>
  <c r="L805" i="1"/>
  <c r="M805" i="1" s="1"/>
  <c r="L804" i="1"/>
  <c r="M804" i="1" s="1"/>
  <c r="L803" i="1"/>
  <c r="M803" i="1" s="1"/>
  <c r="L802" i="1"/>
  <c r="M802" i="1" s="1"/>
  <c r="L801" i="1"/>
  <c r="M801" i="1" s="1"/>
  <c r="L800" i="1"/>
  <c r="M800" i="1" s="1"/>
  <c r="L799" i="1"/>
  <c r="M799" i="1" s="1"/>
  <c r="L798" i="1"/>
  <c r="M798" i="1" s="1"/>
  <c r="L797" i="1"/>
  <c r="M797" i="1" s="1"/>
  <c r="L796" i="1"/>
  <c r="M796" i="1" s="1"/>
  <c r="L795" i="1"/>
  <c r="M795" i="1" s="1"/>
  <c r="L794" i="1"/>
  <c r="M794" i="1" s="1"/>
  <c r="L793" i="1"/>
  <c r="M793" i="1" s="1"/>
  <c r="L792" i="1"/>
  <c r="M792" i="1" s="1"/>
  <c r="L791" i="1"/>
  <c r="M791" i="1" s="1"/>
  <c r="L790" i="1"/>
  <c r="M790" i="1" s="1"/>
  <c r="L789" i="1"/>
  <c r="M789" i="1" s="1"/>
  <c r="L788" i="1"/>
  <c r="M788" i="1" s="1"/>
  <c r="L787" i="1"/>
  <c r="M787" i="1" s="1"/>
  <c r="L786" i="1"/>
  <c r="M786" i="1" s="1"/>
  <c r="L785" i="1"/>
  <c r="M785" i="1" s="1"/>
  <c r="L784" i="1"/>
  <c r="M784" i="1" s="1"/>
  <c r="L783" i="1"/>
  <c r="M783" i="1" s="1"/>
  <c r="L782" i="1"/>
  <c r="M782" i="1" s="1"/>
  <c r="L781" i="1"/>
  <c r="M781" i="1" s="1"/>
  <c r="L780" i="1"/>
  <c r="M780" i="1" s="1"/>
  <c r="L779" i="1"/>
  <c r="M779" i="1" s="1"/>
  <c r="L778" i="1"/>
  <c r="M778" i="1" s="1"/>
  <c r="L777" i="1"/>
  <c r="M777" i="1" s="1"/>
  <c r="L776" i="1"/>
  <c r="M776" i="1" s="1"/>
  <c r="L775" i="1"/>
  <c r="M775" i="1" s="1"/>
  <c r="L774" i="1"/>
  <c r="M774" i="1" s="1"/>
  <c r="L773" i="1"/>
  <c r="M773" i="1" s="1"/>
  <c r="L772" i="1"/>
  <c r="M772" i="1" s="1"/>
  <c r="L771" i="1"/>
  <c r="M771" i="1" s="1"/>
  <c r="L770" i="1"/>
  <c r="M770" i="1" s="1"/>
  <c r="L769" i="1"/>
  <c r="M769" i="1" s="1"/>
  <c r="L768" i="1"/>
  <c r="M768" i="1" s="1"/>
  <c r="L767" i="1"/>
  <c r="M767" i="1" s="1"/>
  <c r="L766" i="1"/>
  <c r="M766" i="1" s="1"/>
  <c r="L765" i="1"/>
  <c r="M765" i="1" s="1"/>
  <c r="L764" i="1"/>
  <c r="M764" i="1" s="1"/>
  <c r="L763" i="1"/>
  <c r="M763" i="1" s="1"/>
  <c r="L762" i="1"/>
  <c r="M762" i="1" s="1"/>
  <c r="L761" i="1"/>
  <c r="M761" i="1" s="1"/>
  <c r="L760" i="1"/>
  <c r="M760" i="1" s="1"/>
  <c r="L759" i="1"/>
  <c r="M759" i="1" s="1"/>
  <c r="L758" i="1"/>
  <c r="M758" i="1" s="1"/>
  <c r="L757" i="1"/>
  <c r="M757" i="1" s="1"/>
  <c r="L756" i="1"/>
  <c r="M756" i="1" s="1"/>
  <c r="L755" i="1"/>
  <c r="M755" i="1" s="1"/>
  <c r="L754" i="1"/>
  <c r="M754" i="1" s="1"/>
  <c r="L753" i="1"/>
  <c r="M753" i="1" s="1"/>
  <c r="L752" i="1"/>
  <c r="M752" i="1" s="1"/>
  <c r="L751" i="1"/>
  <c r="M751" i="1" s="1"/>
  <c r="L750" i="1"/>
  <c r="M750" i="1" s="1"/>
  <c r="L749" i="1"/>
  <c r="M749" i="1" s="1"/>
  <c r="L748" i="1"/>
  <c r="M748" i="1" s="1"/>
  <c r="L747" i="1"/>
  <c r="M747" i="1" s="1"/>
  <c r="L746" i="1"/>
  <c r="M746" i="1" s="1"/>
  <c r="L745" i="1"/>
  <c r="M745" i="1" s="1"/>
  <c r="L744" i="1"/>
  <c r="M744" i="1" s="1"/>
  <c r="L743" i="1"/>
  <c r="M743" i="1" s="1"/>
  <c r="L742" i="1"/>
  <c r="M742" i="1" s="1"/>
  <c r="L741" i="1"/>
  <c r="M741" i="1" s="1"/>
  <c r="L740" i="1"/>
  <c r="M740" i="1" s="1"/>
  <c r="L739" i="1"/>
  <c r="M739" i="1" s="1"/>
  <c r="L738" i="1"/>
  <c r="M738" i="1" s="1"/>
  <c r="L737" i="1"/>
  <c r="M737" i="1" s="1"/>
  <c r="L736" i="1"/>
  <c r="M736" i="1" s="1"/>
  <c r="L735" i="1"/>
  <c r="M735" i="1" s="1"/>
  <c r="L734" i="1"/>
  <c r="M734" i="1" s="1"/>
  <c r="L733" i="1"/>
  <c r="M733" i="1" s="1"/>
  <c r="L732" i="1"/>
  <c r="M732" i="1" s="1"/>
  <c r="L731" i="1"/>
  <c r="M731" i="1" s="1"/>
  <c r="L730" i="1"/>
  <c r="M730" i="1" s="1"/>
  <c r="L729" i="1"/>
  <c r="M729" i="1" s="1"/>
  <c r="L728" i="1"/>
  <c r="M728" i="1" s="1"/>
  <c r="L727" i="1"/>
  <c r="M727" i="1" s="1"/>
  <c r="L726" i="1"/>
  <c r="M726" i="1" s="1"/>
  <c r="L725" i="1"/>
  <c r="M725" i="1" s="1"/>
  <c r="L724" i="1"/>
  <c r="M724" i="1" s="1"/>
  <c r="L723" i="1"/>
  <c r="M723" i="1" s="1"/>
  <c r="L722" i="1"/>
  <c r="M722" i="1" s="1"/>
  <c r="L721" i="1"/>
  <c r="M721" i="1" s="1"/>
  <c r="L720" i="1"/>
  <c r="M720" i="1" s="1"/>
  <c r="L719" i="1"/>
  <c r="M719" i="1" s="1"/>
  <c r="L718" i="1"/>
  <c r="M718" i="1" s="1"/>
  <c r="L717" i="1"/>
  <c r="M717" i="1" s="1"/>
  <c r="L716" i="1"/>
  <c r="M716" i="1" s="1"/>
  <c r="L715" i="1"/>
  <c r="M715" i="1" s="1"/>
  <c r="L714" i="1"/>
  <c r="M714" i="1" s="1"/>
  <c r="L713" i="1"/>
  <c r="M713" i="1" s="1"/>
  <c r="L712" i="1"/>
  <c r="M712" i="1" s="1"/>
  <c r="L711" i="1"/>
  <c r="M711" i="1" s="1"/>
  <c r="L710" i="1"/>
  <c r="M710" i="1" s="1"/>
  <c r="L709" i="1"/>
  <c r="M709" i="1" s="1"/>
  <c r="L708" i="1"/>
  <c r="M708" i="1" s="1"/>
  <c r="L707" i="1"/>
  <c r="M707" i="1" s="1"/>
  <c r="L706" i="1"/>
  <c r="M706" i="1" s="1"/>
  <c r="L705" i="1"/>
  <c r="M705" i="1" s="1"/>
  <c r="L704" i="1"/>
  <c r="M704" i="1" s="1"/>
  <c r="L703" i="1"/>
  <c r="M703" i="1" s="1"/>
  <c r="L702" i="1"/>
  <c r="M702" i="1" s="1"/>
  <c r="L701" i="1"/>
  <c r="M701" i="1" s="1"/>
  <c r="L700" i="1"/>
  <c r="M700" i="1" s="1"/>
  <c r="L699" i="1"/>
  <c r="M699" i="1" s="1"/>
  <c r="L698" i="1"/>
  <c r="M698" i="1" s="1"/>
  <c r="L697" i="1"/>
  <c r="M697" i="1" s="1"/>
  <c r="L696" i="1"/>
  <c r="M696" i="1" s="1"/>
  <c r="L695" i="1"/>
  <c r="M695" i="1" s="1"/>
  <c r="L694" i="1"/>
  <c r="M694" i="1" s="1"/>
  <c r="L693" i="1"/>
  <c r="M693" i="1" s="1"/>
  <c r="L692" i="1"/>
  <c r="M692" i="1" s="1"/>
  <c r="L691" i="1"/>
  <c r="M691" i="1" s="1"/>
  <c r="L690" i="1"/>
  <c r="M690" i="1" s="1"/>
  <c r="L689" i="1"/>
  <c r="M689" i="1" s="1"/>
  <c r="L688" i="1"/>
  <c r="M688" i="1" s="1"/>
  <c r="L687" i="1"/>
  <c r="M687" i="1" s="1"/>
  <c r="L686" i="1"/>
  <c r="M686" i="1" s="1"/>
  <c r="L685" i="1"/>
  <c r="M685" i="1" s="1"/>
  <c r="L684" i="1"/>
  <c r="M684" i="1" s="1"/>
  <c r="L683" i="1"/>
  <c r="M683" i="1" s="1"/>
  <c r="L682" i="1"/>
  <c r="M682" i="1" s="1"/>
  <c r="L681" i="1"/>
  <c r="M681" i="1" s="1"/>
  <c r="L680" i="1"/>
  <c r="M680" i="1" s="1"/>
  <c r="L679" i="1"/>
  <c r="M679" i="1" s="1"/>
  <c r="L678" i="1"/>
  <c r="M678" i="1" s="1"/>
  <c r="L677" i="1"/>
  <c r="M677" i="1" s="1"/>
  <c r="L676" i="1"/>
  <c r="M676" i="1" s="1"/>
  <c r="L675" i="1"/>
  <c r="M675" i="1" s="1"/>
  <c r="L674" i="1"/>
  <c r="M674" i="1" s="1"/>
  <c r="L673" i="1"/>
  <c r="M673" i="1" s="1"/>
  <c r="L672" i="1"/>
  <c r="M672" i="1" s="1"/>
  <c r="L671" i="1"/>
  <c r="M671" i="1" s="1"/>
  <c r="L670" i="1"/>
  <c r="M670" i="1" s="1"/>
  <c r="L669" i="1"/>
  <c r="M669" i="1" s="1"/>
  <c r="L668" i="1"/>
  <c r="M668" i="1" s="1"/>
  <c r="L667" i="1"/>
  <c r="M667" i="1" s="1"/>
  <c r="L666" i="1"/>
  <c r="M666" i="1" s="1"/>
  <c r="L665" i="1"/>
  <c r="M665" i="1" s="1"/>
  <c r="L664" i="1"/>
  <c r="M664" i="1" s="1"/>
  <c r="L663" i="1"/>
  <c r="M663" i="1" s="1"/>
  <c r="L662" i="1"/>
  <c r="M662" i="1" s="1"/>
  <c r="L661" i="1"/>
  <c r="M661" i="1" s="1"/>
  <c r="L660" i="1"/>
  <c r="M660" i="1" s="1"/>
  <c r="L659" i="1"/>
  <c r="M659" i="1" s="1"/>
  <c r="L658" i="1"/>
  <c r="M658" i="1" s="1"/>
  <c r="L657" i="1"/>
  <c r="M657" i="1" s="1"/>
  <c r="L656" i="1"/>
  <c r="M656" i="1" s="1"/>
  <c r="L655" i="1"/>
  <c r="M655" i="1" s="1"/>
  <c r="L654" i="1"/>
  <c r="M654" i="1" s="1"/>
  <c r="L653" i="1"/>
  <c r="M653" i="1" s="1"/>
  <c r="L652" i="1"/>
  <c r="M652" i="1" s="1"/>
  <c r="L651" i="1"/>
  <c r="M651" i="1" s="1"/>
  <c r="L650" i="1"/>
  <c r="M650" i="1" s="1"/>
  <c r="L649" i="1"/>
  <c r="M649" i="1" s="1"/>
  <c r="L648" i="1"/>
  <c r="M648" i="1" s="1"/>
  <c r="L647" i="1"/>
  <c r="M647" i="1" s="1"/>
  <c r="L646" i="1"/>
  <c r="M646" i="1" s="1"/>
  <c r="L645" i="1"/>
  <c r="M645" i="1" s="1"/>
  <c r="L644" i="1"/>
  <c r="M644" i="1" s="1"/>
  <c r="L643" i="1"/>
  <c r="M643" i="1" s="1"/>
  <c r="L642" i="1"/>
  <c r="M642" i="1" s="1"/>
  <c r="L641" i="1"/>
  <c r="M641" i="1" s="1"/>
  <c r="L640" i="1"/>
  <c r="M640" i="1" s="1"/>
  <c r="L639" i="1"/>
  <c r="M639" i="1" s="1"/>
  <c r="L638" i="1"/>
  <c r="M638" i="1" s="1"/>
  <c r="L637" i="1"/>
  <c r="M637" i="1" s="1"/>
  <c r="L636" i="1"/>
  <c r="M636" i="1" s="1"/>
  <c r="L635" i="1"/>
  <c r="M635" i="1" s="1"/>
  <c r="L634" i="1"/>
  <c r="M634" i="1" s="1"/>
  <c r="L633" i="1"/>
  <c r="M633" i="1" s="1"/>
  <c r="L632" i="1"/>
  <c r="M632" i="1" s="1"/>
  <c r="L631" i="1"/>
  <c r="M631" i="1" s="1"/>
  <c r="L630" i="1"/>
  <c r="M630" i="1" s="1"/>
  <c r="L629" i="1"/>
  <c r="M629" i="1" s="1"/>
  <c r="L628" i="1"/>
  <c r="M628" i="1" s="1"/>
  <c r="L627" i="1"/>
  <c r="M627" i="1" s="1"/>
  <c r="L626" i="1"/>
  <c r="M626" i="1" s="1"/>
  <c r="L625" i="1"/>
  <c r="M625" i="1" s="1"/>
  <c r="L624" i="1"/>
  <c r="M624" i="1" s="1"/>
  <c r="L623" i="1"/>
  <c r="M623" i="1" s="1"/>
  <c r="L622" i="1"/>
  <c r="M622" i="1" s="1"/>
  <c r="L621" i="1"/>
  <c r="M621" i="1" s="1"/>
  <c r="L620" i="1"/>
  <c r="M620" i="1" s="1"/>
  <c r="L619" i="1"/>
  <c r="M619" i="1" s="1"/>
  <c r="L618" i="1"/>
  <c r="M618" i="1" s="1"/>
  <c r="L617" i="1"/>
  <c r="M617" i="1" s="1"/>
  <c r="L616" i="1"/>
  <c r="M616" i="1" s="1"/>
  <c r="L615" i="1"/>
  <c r="M615" i="1" s="1"/>
  <c r="L614" i="1"/>
  <c r="M614" i="1" s="1"/>
  <c r="L613" i="1"/>
  <c r="M613" i="1" s="1"/>
  <c r="L612" i="1"/>
  <c r="M612" i="1" s="1"/>
  <c r="L611" i="1"/>
  <c r="M611" i="1" s="1"/>
  <c r="L610" i="1"/>
  <c r="M610" i="1" s="1"/>
  <c r="L609" i="1"/>
  <c r="M609" i="1" s="1"/>
  <c r="L608" i="1"/>
  <c r="M608" i="1" s="1"/>
  <c r="L607" i="1"/>
  <c r="M607" i="1" s="1"/>
  <c r="L606" i="1"/>
  <c r="M606" i="1" s="1"/>
  <c r="L605" i="1"/>
  <c r="M605" i="1" s="1"/>
  <c r="L604" i="1"/>
  <c r="M604" i="1" s="1"/>
  <c r="L603" i="1"/>
  <c r="M603" i="1" s="1"/>
  <c r="L602" i="1"/>
  <c r="M602" i="1" s="1"/>
  <c r="L601" i="1"/>
  <c r="M601" i="1" s="1"/>
  <c r="L600" i="1"/>
  <c r="M600" i="1" s="1"/>
  <c r="L599" i="1"/>
  <c r="M599" i="1" s="1"/>
  <c r="L598" i="1"/>
  <c r="M598" i="1" s="1"/>
  <c r="L597" i="1"/>
  <c r="M597" i="1" s="1"/>
  <c r="L596" i="1"/>
  <c r="M596" i="1" s="1"/>
  <c r="L595" i="1"/>
  <c r="M595" i="1" s="1"/>
  <c r="L594" i="1"/>
  <c r="M594" i="1" s="1"/>
  <c r="L593" i="1"/>
  <c r="M593" i="1" s="1"/>
  <c r="L592" i="1"/>
  <c r="M592" i="1" s="1"/>
  <c r="L591" i="1"/>
  <c r="M591" i="1" s="1"/>
  <c r="L590" i="1"/>
  <c r="M590" i="1" s="1"/>
  <c r="L589" i="1"/>
  <c r="M589" i="1" s="1"/>
  <c r="L588" i="1"/>
  <c r="M588" i="1" s="1"/>
  <c r="L587" i="1"/>
  <c r="M587" i="1" s="1"/>
  <c r="L586" i="1"/>
  <c r="M586" i="1" s="1"/>
  <c r="L585" i="1"/>
  <c r="M585" i="1" s="1"/>
  <c r="L584" i="1"/>
  <c r="M584" i="1" s="1"/>
  <c r="L583" i="1"/>
  <c r="M583" i="1" s="1"/>
  <c r="L582" i="1"/>
  <c r="M582" i="1" s="1"/>
  <c r="L581" i="1"/>
  <c r="M581" i="1" s="1"/>
  <c r="L580" i="1"/>
  <c r="M580" i="1" s="1"/>
  <c r="L579" i="1"/>
  <c r="M579" i="1" s="1"/>
  <c r="L578" i="1"/>
  <c r="M578" i="1" s="1"/>
  <c r="L577" i="1"/>
  <c r="M577" i="1" s="1"/>
  <c r="L576" i="1"/>
  <c r="M576" i="1" s="1"/>
  <c r="L575" i="1"/>
  <c r="M575" i="1" s="1"/>
  <c r="L574" i="1"/>
  <c r="M574" i="1" s="1"/>
  <c r="L573" i="1"/>
  <c r="M573" i="1" s="1"/>
  <c r="L572" i="1"/>
  <c r="M572" i="1" s="1"/>
  <c r="L571" i="1"/>
  <c r="M571" i="1" s="1"/>
  <c r="L570" i="1"/>
  <c r="M570" i="1" s="1"/>
  <c r="L569" i="1"/>
  <c r="M569" i="1" s="1"/>
  <c r="L568" i="1"/>
  <c r="M568" i="1" s="1"/>
  <c r="L567" i="1"/>
  <c r="M567" i="1" s="1"/>
  <c r="L566" i="1"/>
  <c r="M566" i="1" s="1"/>
  <c r="L565" i="1"/>
  <c r="M565" i="1" s="1"/>
  <c r="L564" i="1"/>
  <c r="M564" i="1" s="1"/>
  <c r="L563" i="1"/>
  <c r="M563" i="1" s="1"/>
  <c r="L562" i="1"/>
  <c r="M562" i="1" s="1"/>
  <c r="L561" i="1"/>
  <c r="M561" i="1" s="1"/>
  <c r="L560" i="1"/>
  <c r="M560" i="1" s="1"/>
  <c r="L559" i="1"/>
  <c r="M559" i="1" s="1"/>
  <c r="L558" i="1"/>
  <c r="M558" i="1" s="1"/>
  <c r="L557" i="1"/>
  <c r="M557" i="1" s="1"/>
  <c r="L556" i="1"/>
  <c r="M556" i="1" s="1"/>
  <c r="L555" i="1"/>
  <c r="M555" i="1" s="1"/>
  <c r="L554" i="1"/>
  <c r="M554" i="1" s="1"/>
  <c r="L553" i="1"/>
  <c r="M553" i="1" s="1"/>
  <c r="L552" i="1"/>
  <c r="M552" i="1" s="1"/>
  <c r="L551" i="1"/>
  <c r="M551" i="1" s="1"/>
  <c r="L550" i="1"/>
  <c r="M550" i="1" s="1"/>
  <c r="L549" i="1"/>
  <c r="M549" i="1" s="1"/>
  <c r="L548" i="1"/>
  <c r="M548" i="1" s="1"/>
  <c r="L547" i="1"/>
  <c r="M547" i="1" s="1"/>
  <c r="L546" i="1"/>
  <c r="M546" i="1" s="1"/>
  <c r="L545" i="1"/>
  <c r="M545" i="1" s="1"/>
  <c r="L544" i="1"/>
  <c r="M544" i="1" s="1"/>
  <c r="L543" i="1"/>
  <c r="M543" i="1" s="1"/>
  <c r="L542" i="1"/>
  <c r="M542" i="1" s="1"/>
  <c r="L541" i="1"/>
  <c r="M541" i="1" s="1"/>
  <c r="L540" i="1"/>
  <c r="M540" i="1" s="1"/>
  <c r="L539" i="1"/>
  <c r="M539" i="1" s="1"/>
  <c r="L538" i="1"/>
  <c r="M538" i="1" s="1"/>
  <c r="L537" i="1"/>
  <c r="M537" i="1" s="1"/>
  <c r="L536" i="1"/>
  <c r="M536" i="1" s="1"/>
  <c r="L535" i="1"/>
  <c r="M535" i="1" s="1"/>
  <c r="L534" i="1"/>
  <c r="M534" i="1" s="1"/>
  <c r="L533" i="1"/>
  <c r="M533" i="1" s="1"/>
  <c r="L532" i="1"/>
  <c r="M532" i="1" s="1"/>
  <c r="L531" i="1"/>
  <c r="M531" i="1" s="1"/>
  <c r="L530" i="1"/>
  <c r="M530" i="1" s="1"/>
  <c r="L529" i="1"/>
  <c r="M529" i="1" s="1"/>
  <c r="L528" i="1"/>
  <c r="M528" i="1" s="1"/>
  <c r="L527" i="1"/>
  <c r="M527" i="1" s="1"/>
  <c r="L526" i="1"/>
  <c r="M526" i="1" s="1"/>
  <c r="L525" i="1"/>
  <c r="M525" i="1" s="1"/>
  <c r="L524" i="1"/>
  <c r="M524" i="1" s="1"/>
  <c r="L523" i="1"/>
  <c r="M523" i="1" s="1"/>
  <c r="L522" i="1"/>
  <c r="M522" i="1" s="1"/>
  <c r="L521" i="1"/>
  <c r="M521" i="1" s="1"/>
  <c r="L520" i="1"/>
  <c r="M520" i="1" s="1"/>
  <c r="L519" i="1"/>
  <c r="M519" i="1" s="1"/>
  <c r="L518" i="1"/>
  <c r="M518" i="1" s="1"/>
  <c r="L517" i="1"/>
  <c r="M517" i="1" s="1"/>
  <c r="L516" i="1"/>
  <c r="M516" i="1" s="1"/>
  <c r="L515" i="1"/>
  <c r="M515" i="1" s="1"/>
  <c r="L514" i="1"/>
  <c r="M514" i="1" s="1"/>
  <c r="L513" i="1"/>
  <c r="M513" i="1" s="1"/>
  <c r="L512" i="1"/>
  <c r="M512" i="1" s="1"/>
  <c r="L511" i="1"/>
  <c r="M511" i="1" s="1"/>
  <c r="L510" i="1"/>
  <c r="M510" i="1" s="1"/>
  <c r="L509" i="1"/>
  <c r="M509" i="1" s="1"/>
  <c r="L508" i="1"/>
  <c r="M508" i="1" s="1"/>
  <c r="L507" i="1"/>
  <c r="M507" i="1" s="1"/>
  <c r="L506" i="1"/>
  <c r="M506" i="1" s="1"/>
  <c r="L505" i="1"/>
  <c r="M505" i="1" s="1"/>
  <c r="L504" i="1"/>
  <c r="M504" i="1" s="1"/>
  <c r="L503" i="1"/>
  <c r="M503" i="1" s="1"/>
  <c r="L502" i="1"/>
  <c r="M502" i="1" s="1"/>
  <c r="L501" i="1"/>
  <c r="M501" i="1" s="1"/>
  <c r="L500" i="1"/>
  <c r="M500" i="1" s="1"/>
  <c r="L499" i="1"/>
  <c r="M499" i="1" s="1"/>
  <c r="L498" i="1"/>
  <c r="M498" i="1" s="1"/>
  <c r="L497" i="1"/>
  <c r="M497" i="1" s="1"/>
  <c r="L496" i="1"/>
  <c r="M496" i="1" s="1"/>
  <c r="L495" i="1"/>
  <c r="M495" i="1" s="1"/>
  <c r="L494" i="1"/>
  <c r="M494" i="1" s="1"/>
  <c r="L493" i="1"/>
  <c r="M493" i="1" s="1"/>
  <c r="L492" i="1"/>
  <c r="M492" i="1" s="1"/>
  <c r="L491" i="1"/>
  <c r="M491" i="1" s="1"/>
  <c r="L490" i="1"/>
  <c r="M490" i="1" s="1"/>
  <c r="L489" i="1"/>
  <c r="M489" i="1" s="1"/>
  <c r="L488" i="1"/>
  <c r="M488" i="1" s="1"/>
  <c r="L487" i="1"/>
  <c r="M487" i="1" s="1"/>
  <c r="L486" i="1"/>
  <c r="M486" i="1" s="1"/>
  <c r="L485" i="1"/>
  <c r="M485" i="1" s="1"/>
  <c r="L484" i="1"/>
  <c r="M484" i="1" s="1"/>
  <c r="L483" i="1"/>
  <c r="M483" i="1" s="1"/>
  <c r="L482" i="1"/>
  <c r="M482" i="1" s="1"/>
  <c r="L481" i="1"/>
  <c r="M481" i="1" s="1"/>
  <c r="L480" i="1"/>
  <c r="M480" i="1" s="1"/>
  <c r="L479" i="1"/>
  <c r="M479" i="1" s="1"/>
  <c r="L478" i="1"/>
  <c r="M478" i="1" s="1"/>
  <c r="L477" i="1"/>
  <c r="M477" i="1" s="1"/>
  <c r="L476" i="1"/>
  <c r="M476" i="1" s="1"/>
  <c r="L475" i="1"/>
  <c r="M475" i="1" s="1"/>
  <c r="L474" i="1"/>
  <c r="M474" i="1" s="1"/>
  <c r="L473" i="1"/>
  <c r="M473" i="1" s="1"/>
  <c r="L472" i="1"/>
  <c r="M472" i="1" s="1"/>
  <c r="L471" i="1"/>
  <c r="M471" i="1" s="1"/>
  <c r="L470" i="1"/>
  <c r="M470" i="1" s="1"/>
  <c r="L469" i="1"/>
  <c r="M469" i="1" s="1"/>
  <c r="L468" i="1"/>
  <c r="M468" i="1" s="1"/>
  <c r="L467" i="1"/>
  <c r="M467" i="1" s="1"/>
  <c r="L466" i="1"/>
  <c r="M466" i="1" s="1"/>
  <c r="L465" i="1"/>
  <c r="M465" i="1" s="1"/>
  <c r="L464" i="1"/>
  <c r="M464" i="1" s="1"/>
  <c r="L463" i="1"/>
  <c r="M463" i="1" s="1"/>
  <c r="L462" i="1"/>
  <c r="M462" i="1" s="1"/>
  <c r="L461" i="1"/>
  <c r="M461" i="1" s="1"/>
  <c r="L460" i="1"/>
  <c r="M460" i="1" s="1"/>
  <c r="L459" i="1"/>
  <c r="M459" i="1" s="1"/>
  <c r="L458" i="1"/>
  <c r="M458" i="1" s="1"/>
  <c r="L457" i="1"/>
  <c r="M457" i="1" s="1"/>
  <c r="L456" i="1"/>
  <c r="M456" i="1" s="1"/>
  <c r="L455" i="1"/>
  <c r="M455" i="1" s="1"/>
  <c r="L454" i="1"/>
  <c r="M454" i="1" s="1"/>
  <c r="L453" i="1"/>
  <c r="M453" i="1" s="1"/>
  <c r="L452" i="1"/>
  <c r="M452" i="1" s="1"/>
  <c r="L451" i="1"/>
  <c r="M451" i="1" s="1"/>
  <c r="L450" i="1"/>
  <c r="M450" i="1" s="1"/>
  <c r="L449" i="1"/>
  <c r="M449" i="1" s="1"/>
  <c r="L448" i="1"/>
  <c r="M448" i="1" s="1"/>
  <c r="L447" i="1"/>
  <c r="M447" i="1" s="1"/>
  <c r="L446" i="1"/>
  <c r="M446" i="1" s="1"/>
  <c r="L445" i="1"/>
  <c r="M445" i="1" s="1"/>
  <c r="L444" i="1"/>
  <c r="M444" i="1" s="1"/>
  <c r="L443" i="1"/>
  <c r="M443" i="1" s="1"/>
  <c r="L442" i="1"/>
  <c r="M442" i="1" s="1"/>
  <c r="L441" i="1"/>
  <c r="M441" i="1" s="1"/>
  <c r="L440" i="1"/>
  <c r="M440" i="1" s="1"/>
  <c r="L439" i="1"/>
  <c r="M439" i="1" s="1"/>
  <c r="L438" i="1"/>
  <c r="M438" i="1" s="1"/>
  <c r="L437" i="1"/>
  <c r="M437" i="1" s="1"/>
  <c r="L436" i="1"/>
  <c r="M436" i="1" s="1"/>
  <c r="L435" i="1"/>
  <c r="M435" i="1" s="1"/>
  <c r="L434" i="1"/>
  <c r="M434" i="1" s="1"/>
  <c r="L433" i="1"/>
  <c r="M433" i="1" s="1"/>
  <c r="L432" i="1"/>
  <c r="M432" i="1" s="1"/>
  <c r="L431" i="1"/>
  <c r="M431" i="1" s="1"/>
  <c r="L430" i="1"/>
  <c r="M430" i="1" s="1"/>
  <c r="L429" i="1"/>
  <c r="M429" i="1" s="1"/>
  <c r="L428" i="1"/>
  <c r="M428" i="1" s="1"/>
  <c r="L427" i="1"/>
  <c r="M427" i="1" s="1"/>
  <c r="L426" i="1"/>
  <c r="M426" i="1" s="1"/>
  <c r="L425" i="1"/>
  <c r="M425" i="1" s="1"/>
  <c r="L424" i="1"/>
  <c r="M424" i="1" s="1"/>
  <c r="L423" i="1"/>
  <c r="M423" i="1" s="1"/>
  <c r="L422" i="1"/>
  <c r="M422" i="1" s="1"/>
  <c r="L421" i="1"/>
  <c r="M421" i="1" s="1"/>
  <c r="L420" i="1"/>
  <c r="M420" i="1" s="1"/>
  <c r="L419" i="1"/>
  <c r="M419" i="1" s="1"/>
  <c r="L418" i="1"/>
  <c r="M418" i="1" s="1"/>
  <c r="L417" i="1"/>
  <c r="M417" i="1" s="1"/>
  <c r="L416" i="1"/>
  <c r="M416" i="1" s="1"/>
  <c r="L415" i="1"/>
  <c r="M415" i="1" s="1"/>
  <c r="L414" i="1"/>
  <c r="M414" i="1" s="1"/>
  <c r="L413" i="1"/>
  <c r="M413" i="1" s="1"/>
  <c r="L412" i="1"/>
  <c r="M412" i="1" s="1"/>
  <c r="L411" i="1"/>
  <c r="M411" i="1" s="1"/>
  <c r="L410" i="1"/>
  <c r="M410" i="1" s="1"/>
  <c r="L409" i="1"/>
  <c r="M409" i="1" s="1"/>
  <c r="L408" i="1"/>
  <c r="M408" i="1" s="1"/>
  <c r="L407" i="1"/>
  <c r="M407" i="1" s="1"/>
  <c r="L406" i="1"/>
  <c r="M406" i="1" s="1"/>
  <c r="L405" i="1"/>
  <c r="M405" i="1" s="1"/>
  <c r="L404" i="1"/>
  <c r="M404" i="1" s="1"/>
  <c r="L403" i="1"/>
  <c r="M403" i="1" s="1"/>
  <c r="L402" i="1"/>
  <c r="M402" i="1" s="1"/>
  <c r="L401" i="1"/>
  <c r="M401" i="1" s="1"/>
  <c r="L400" i="1"/>
  <c r="M400" i="1" s="1"/>
  <c r="L399" i="1"/>
  <c r="M399" i="1" s="1"/>
  <c r="L398" i="1"/>
  <c r="M398" i="1" s="1"/>
  <c r="L397" i="1"/>
  <c r="M397" i="1" s="1"/>
  <c r="L396" i="1"/>
  <c r="M396" i="1" s="1"/>
  <c r="L395" i="1"/>
  <c r="M395" i="1" s="1"/>
  <c r="L394" i="1"/>
  <c r="M394" i="1" s="1"/>
  <c r="L393" i="1"/>
  <c r="M393" i="1" s="1"/>
  <c r="L392" i="1"/>
  <c r="M392" i="1" s="1"/>
  <c r="L391" i="1"/>
  <c r="M391" i="1" s="1"/>
  <c r="L390" i="1"/>
  <c r="M390" i="1" s="1"/>
  <c r="L389" i="1"/>
  <c r="M389" i="1" s="1"/>
  <c r="L388" i="1"/>
  <c r="M388" i="1" s="1"/>
  <c r="L387" i="1"/>
  <c r="M387" i="1" s="1"/>
  <c r="L386" i="1"/>
  <c r="M386" i="1" s="1"/>
  <c r="L385" i="1"/>
  <c r="M385" i="1" s="1"/>
  <c r="L384" i="1"/>
  <c r="M384" i="1" s="1"/>
  <c r="L383" i="1"/>
  <c r="M383" i="1" s="1"/>
  <c r="L382" i="1"/>
  <c r="M382" i="1" s="1"/>
  <c r="L381" i="1"/>
  <c r="M381" i="1" s="1"/>
  <c r="L380" i="1"/>
  <c r="M380" i="1" s="1"/>
  <c r="L379" i="1"/>
  <c r="M379" i="1" s="1"/>
  <c r="L378" i="1"/>
  <c r="M378" i="1" s="1"/>
  <c r="L377" i="1"/>
  <c r="M377" i="1" s="1"/>
  <c r="L376" i="1"/>
  <c r="M376" i="1" s="1"/>
  <c r="L375" i="1"/>
  <c r="M375" i="1" s="1"/>
  <c r="L374" i="1"/>
  <c r="M374" i="1" s="1"/>
  <c r="L373" i="1"/>
  <c r="M373" i="1" s="1"/>
  <c r="L372" i="1"/>
  <c r="M372" i="1" s="1"/>
  <c r="L371" i="1"/>
  <c r="M371" i="1" s="1"/>
  <c r="L370" i="1"/>
  <c r="M370" i="1" s="1"/>
  <c r="L369" i="1"/>
  <c r="M369" i="1" s="1"/>
  <c r="L368" i="1"/>
  <c r="M368" i="1" s="1"/>
  <c r="L367" i="1"/>
  <c r="M367" i="1" s="1"/>
  <c r="L366" i="1"/>
  <c r="M366" i="1" s="1"/>
  <c r="L365" i="1"/>
  <c r="M365" i="1" s="1"/>
  <c r="L364" i="1"/>
  <c r="M364" i="1" s="1"/>
  <c r="L363" i="1"/>
  <c r="M363" i="1" s="1"/>
  <c r="L362" i="1"/>
  <c r="M362" i="1" s="1"/>
  <c r="L361" i="1"/>
  <c r="M361" i="1" s="1"/>
  <c r="L360" i="1"/>
  <c r="M360" i="1" s="1"/>
  <c r="L359" i="1"/>
  <c r="M359" i="1" s="1"/>
  <c r="L358" i="1"/>
  <c r="M358" i="1" s="1"/>
  <c r="L357" i="1"/>
  <c r="M357" i="1" s="1"/>
  <c r="L356" i="1"/>
  <c r="M356" i="1" s="1"/>
  <c r="L355" i="1"/>
  <c r="M355" i="1" s="1"/>
  <c r="L354" i="1"/>
  <c r="M354" i="1" s="1"/>
  <c r="L353" i="1"/>
  <c r="M353" i="1" s="1"/>
  <c r="L352" i="1"/>
  <c r="M352" i="1" s="1"/>
  <c r="L351" i="1"/>
  <c r="M351" i="1" s="1"/>
  <c r="L350" i="1"/>
  <c r="M350" i="1" s="1"/>
  <c r="L349" i="1"/>
  <c r="M349" i="1" s="1"/>
  <c r="L348" i="1"/>
  <c r="M348" i="1" s="1"/>
  <c r="L347" i="1"/>
  <c r="M347" i="1" s="1"/>
  <c r="L346" i="1"/>
  <c r="M346" i="1" s="1"/>
  <c r="L345" i="1"/>
  <c r="M345" i="1" s="1"/>
  <c r="L344" i="1"/>
  <c r="M344" i="1" s="1"/>
  <c r="L343" i="1"/>
  <c r="M343" i="1" s="1"/>
  <c r="L342" i="1"/>
  <c r="M342" i="1" s="1"/>
  <c r="L341" i="1"/>
  <c r="M341" i="1" s="1"/>
  <c r="L340" i="1"/>
  <c r="M340" i="1" s="1"/>
  <c r="L339" i="1"/>
  <c r="M339" i="1" s="1"/>
  <c r="L338" i="1"/>
  <c r="M338" i="1" s="1"/>
  <c r="L337" i="1"/>
  <c r="M337" i="1" s="1"/>
  <c r="L336" i="1"/>
  <c r="M336" i="1" s="1"/>
  <c r="L335" i="1"/>
  <c r="M335" i="1" s="1"/>
  <c r="L334" i="1"/>
  <c r="M334" i="1" s="1"/>
  <c r="L333" i="1"/>
  <c r="M333" i="1" s="1"/>
  <c r="L332" i="1"/>
  <c r="M332" i="1" s="1"/>
  <c r="L331" i="1"/>
  <c r="M331" i="1" s="1"/>
  <c r="L330" i="1"/>
  <c r="M330" i="1" s="1"/>
  <c r="L329" i="1"/>
  <c r="M329" i="1" s="1"/>
  <c r="L328" i="1"/>
  <c r="M328" i="1" s="1"/>
  <c r="L327" i="1"/>
  <c r="M327" i="1" s="1"/>
  <c r="L326" i="1"/>
  <c r="M326" i="1" s="1"/>
  <c r="L325" i="1"/>
  <c r="M325" i="1" s="1"/>
  <c r="L324" i="1"/>
  <c r="M324" i="1" s="1"/>
  <c r="L323" i="1"/>
  <c r="M323" i="1" s="1"/>
  <c r="L322" i="1"/>
  <c r="M322" i="1" s="1"/>
  <c r="L321" i="1"/>
  <c r="M321" i="1" s="1"/>
  <c r="L320" i="1"/>
  <c r="M320" i="1" s="1"/>
  <c r="L319" i="1"/>
  <c r="M319" i="1" s="1"/>
  <c r="L318" i="1"/>
  <c r="M318" i="1" s="1"/>
  <c r="L317" i="1"/>
  <c r="M317" i="1" s="1"/>
  <c r="L316" i="1"/>
  <c r="M316" i="1" s="1"/>
  <c r="L315" i="1"/>
  <c r="M315" i="1" s="1"/>
  <c r="L314" i="1"/>
  <c r="M314" i="1" s="1"/>
  <c r="L313" i="1"/>
  <c r="M313" i="1" s="1"/>
  <c r="L312" i="1"/>
  <c r="M312" i="1" s="1"/>
  <c r="L311" i="1"/>
  <c r="M311" i="1" s="1"/>
  <c r="L310" i="1"/>
  <c r="M310" i="1" s="1"/>
  <c r="L309" i="1"/>
  <c r="M309" i="1" s="1"/>
  <c r="L308" i="1"/>
  <c r="M308" i="1" s="1"/>
  <c r="L307" i="1"/>
  <c r="M307" i="1" s="1"/>
  <c r="L306" i="1"/>
  <c r="M306" i="1" s="1"/>
  <c r="L305" i="1"/>
  <c r="M305" i="1" s="1"/>
  <c r="L304" i="1"/>
  <c r="M304" i="1" s="1"/>
  <c r="L303" i="1"/>
  <c r="M303" i="1" s="1"/>
  <c r="L302" i="1"/>
  <c r="M302" i="1" s="1"/>
  <c r="L301" i="1"/>
  <c r="M301" i="1" s="1"/>
  <c r="L300" i="1"/>
  <c r="M300" i="1" s="1"/>
  <c r="L299" i="1"/>
  <c r="M299" i="1" s="1"/>
  <c r="L298" i="1"/>
  <c r="M298" i="1" s="1"/>
  <c r="L297" i="1"/>
  <c r="M297" i="1" s="1"/>
  <c r="L296" i="1"/>
  <c r="M296" i="1" s="1"/>
  <c r="L295" i="1"/>
  <c r="M295" i="1" s="1"/>
  <c r="L294" i="1"/>
  <c r="M294" i="1" s="1"/>
  <c r="L293" i="1"/>
  <c r="M293" i="1" s="1"/>
  <c r="L292" i="1"/>
  <c r="M292" i="1" s="1"/>
  <c r="L291" i="1"/>
  <c r="M291" i="1" s="1"/>
  <c r="L290" i="1"/>
  <c r="M290" i="1" s="1"/>
  <c r="L289" i="1"/>
  <c r="M289" i="1" s="1"/>
  <c r="L288" i="1"/>
  <c r="M288" i="1" s="1"/>
  <c r="L287" i="1"/>
  <c r="M287" i="1" s="1"/>
  <c r="L286" i="1"/>
  <c r="M286" i="1" s="1"/>
  <c r="L285" i="1"/>
  <c r="M285" i="1" s="1"/>
  <c r="L284" i="1"/>
  <c r="M284" i="1" s="1"/>
  <c r="L283" i="1"/>
  <c r="M283" i="1" s="1"/>
  <c r="L282" i="1"/>
  <c r="M282" i="1" s="1"/>
  <c r="L281" i="1"/>
  <c r="M281" i="1" s="1"/>
  <c r="L280" i="1"/>
  <c r="M280" i="1" s="1"/>
  <c r="L279" i="1"/>
  <c r="M279" i="1" s="1"/>
  <c r="L278" i="1"/>
  <c r="M278" i="1" s="1"/>
  <c r="L277" i="1"/>
  <c r="M277" i="1" s="1"/>
  <c r="L276" i="1"/>
  <c r="M276" i="1" s="1"/>
  <c r="L275" i="1"/>
  <c r="M275" i="1" s="1"/>
  <c r="L274" i="1"/>
  <c r="M274" i="1" s="1"/>
  <c r="L273" i="1"/>
  <c r="M273" i="1" s="1"/>
  <c r="L272" i="1"/>
  <c r="M272" i="1" s="1"/>
  <c r="L271" i="1"/>
  <c r="M271" i="1" s="1"/>
  <c r="L270" i="1"/>
  <c r="M270" i="1" s="1"/>
  <c r="L269" i="1"/>
  <c r="M269" i="1" s="1"/>
  <c r="L268" i="1"/>
  <c r="M268" i="1" s="1"/>
  <c r="L267" i="1"/>
  <c r="M267" i="1" s="1"/>
  <c r="L266" i="1"/>
  <c r="M266" i="1" s="1"/>
  <c r="L265" i="1"/>
  <c r="M265" i="1" s="1"/>
  <c r="L264" i="1"/>
  <c r="M264" i="1" s="1"/>
  <c r="L263" i="1"/>
  <c r="M263" i="1" s="1"/>
  <c r="L262" i="1"/>
  <c r="M262" i="1" s="1"/>
  <c r="L261" i="1"/>
  <c r="M261" i="1" s="1"/>
  <c r="L260" i="1"/>
  <c r="M260" i="1" s="1"/>
  <c r="L259" i="1"/>
  <c r="M259" i="1" s="1"/>
  <c r="L258" i="1"/>
  <c r="M258" i="1" s="1"/>
  <c r="L257" i="1"/>
  <c r="M257" i="1" s="1"/>
  <c r="L256" i="1"/>
  <c r="M256" i="1" s="1"/>
  <c r="L255" i="1"/>
  <c r="M255" i="1" s="1"/>
  <c r="L254" i="1"/>
  <c r="M254" i="1" s="1"/>
  <c r="L253" i="1"/>
  <c r="M253" i="1" s="1"/>
  <c r="L252" i="1"/>
  <c r="M252" i="1" s="1"/>
  <c r="L251" i="1"/>
  <c r="M251" i="1" s="1"/>
  <c r="L250" i="1"/>
  <c r="M250" i="1" s="1"/>
  <c r="L249" i="1"/>
  <c r="M249" i="1" s="1"/>
  <c r="L248" i="1"/>
  <c r="M248" i="1" s="1"/>
  <c r="L247" i="1"/>
  <c r="M247" i="1" s="1"/>
  <c r="L246" i="1"/>
  <c r="M246" i="1" s="1"/>
  <c r="L245" i="1"/>
  <c r="M245" i="1" s="1"/>
  <c r="L244" i="1"/>
  <c r="M244" i="1" s="1"/>
  <c r="L243" i="1"/>
  <c r="M243" i="1" s="1"/>
  <c r="L242" i="1"/>
  <c r="M242" i="1" s="1"/>
  <c r="L241" i="1"/>
  <c r="M241" i="1" s="1"/>
  <c r="L240" i="1"/>
  <c r="M240" i="1" s="1"/>
  <c r="L239" i="1"/>
  <c r="M239" i="1" s="1"/>
  <c r="L238" i="1"/>
  <c r="M238" i="1" s="1"/>
  <c r="L237" i="1"/>
  <c r="M237" i="1" s="1"/>
  <c r="L236" i="1"/>
  <c r="M236" i="1" s="1"/>
  <c r="L235" i="1"/>
  <c r="M235" i="1" s="1"/>
  <c r="L234" i="1"/>
  <c r="M234" i="1" s="1"/>
  <c r="L233" i="1"/>
  <c r="M233" i="1" s="1"/>
  <c r="L232" i="1"/>
  <c r="M232" i="1" s="1"/>
  <c r="L231" i="1"/>
  <c r="M231" i="1" s="1"/>
  <c r="L230" i="1"/>
  <c r="M230" i="1" s="1"/>
  <c r="L229" i="1"/>
  <c r="M229" i="1" s="1"/>
  <c r="L228" i="1"/>
  <c r="M228" i="1" s="1"/>
  <c r="L227" i="1"/>
  <c r="M227" i="1" s="1"/>
  <c r="L226" i="1"/>
  <c r="M226" i="1" s="1"/>
  <c r="L225" i="1"/>
  <c r="M225" i="1" s="1"/>
  <c r="L224" i="1"/>
  <c r="M224" i="1" s="1"/>
  <c r="L223" i="1"/>
  <c r="M223" i="1" s="1"/>
  <c r="L222" i="1"/>
  <c r="M222" i="1" s="1"/>
  <c r="L221" i="1"/>
  <c r="M221" i="1" s="1"/>
  <c r="L220" i="1"/>
  <c r="M220" i="1" s="1"/>
  <c r="L219" i="1"/>
  <c r="M219" i="1" s="1"/>
  <c r="L218" i="1"/>
  <c r="M218" i="1" s="1"/>
  <c r="L217" i="1"/>
  <c r="M217" i="1" s="1"/>
  <c r="L216" i="1"/>
  <c r="M216" i="1" s="1"/>
  <c r="L215" i="1"/>
  <c r="M215" i="1" s="1"/>
  <c r="L214" i="1"/>
  <c r="M214" i="1" s="1"/>
  <c r="L213" i="1"/>
  <c r="M213" i="1" s="1"/>
  <c r="L212" i="1"/>
  <c r="M212" i="1" s="1"/>
  <c r="L211" i="1"/>
  <c r="M211" i="1" s="1"/>
  <c r="L210" i="1"/>
  <c r="M210" i="1" s="1"/>
  <c r="L209" i="1"/>
  <c r="M209" i="1" s="1"/>
  <c r="L208" i="1"/>
  <c r="M208" i="1" s="1"/>
  <c r="L207" i="1"/>
  <c r="M207" i="1" s="1"/>
  <c r="L206" i="1"/>
  <c r="M206" i="1" s="1"/>
  <c r="L205" i="1"/>
  <c r="M205" i="1" s="1"/>
  <c r="L204" i="1"/>
  <c r="M204" i="1" s="1"/>
  <c r="L203" i="1"/>
  <c r="M203" i="1" s="1"/>
  <c r="L202" i="1"/>
  <c r="M202" i="1" s="1"/>
  <c r="L201" i="1"/>
  <c r="M201" i="1" s="1"/>
  <c r="L200" i="1"/>
  <c r="M200" i="1" s="1"/>
  <c r="L199" i="1"/>
  <c r="M199" i="1" s="1"/>
  <c r="L198" i="1"/>
  <c r="M198" i="1" s="1"/>
  <c r="L197" i="1"/>
  <c r="M197" i="1" s="1"/>
  <c r="L196" i="1"/>
  <c r="M196" i="1" s="1"/>
  <c r="L195" i="1"/>
  <c r="M195" i="1" s="1"/>
  <c r="L194" i="1"/>
  <c r="M194" i="1" s="1"/>
  <c r="L193" i="1"/>
  <c r="M193" i="1" s="1"/>
  <c r="L192" i="1"/>
  <c r="M192" i="1" s="1"/>
  <c r="L191" i="1"/>
  <c r="M191" i="1" s="1"/>
  <c r="L190" i="1"/>
  <c r="M190" i="1" s="1"/>
  <c r="L189" i="1"/>
  <c r="M189" i="1" s="1"/>
  <c r="L188" i="1"/>
  <c r="M188" i="1" s="1"/>
  <c r="L187" i="1"/>
  <c r="M187" i="1" s="1"/>
  <c r="L186" i="1"/>
  <c r="M186" i="1" s="1"/>
  <c r="L185" i="1"/>
  <c r="M185" i="1" s="1"/>
  <c r="L184" i="1"/>
  <c r="M184" i="1" s="1"/>
  <c r="L183" i="1"/>
  <c r="M183" i="1" s="1"/>
  <c r="L182" i="1"/>
  <c r="M182" i="1" s="1"/>
  <c r="L181" i="1"/>
  <c r="M181" i="1" s="1"/>
  <c r="L180" i="1"/>
  <c r="M180" i="1" s="1"/>
  <c r="L179" i="1"/>
  <c r="M179" i="1" s="1"/>
  <c r="L178" i="1"/>
  <c r="M178" i="1" s="1"/>
  <c r="L177" i="1"/>
  <c r="M177" i="1" s="1"/>
  <c r="L176" i="1"/>
  <c r="M176" i="1" s="1"/>
  <c r="L175" i="1"/>
  <c r="M175" i="1" s="1"/>
  <c r="L174" i="1"/>
  <c r="M174" i="1" s="1"/>
  <c r="L173" i="1"/>
  <c r="M173" i="1" s="1"/>
  <c r="L172" i="1"/>
  <c r="M172" i="1" s="1"/>
  <c r="L171" i="1"/>
  <c r="M171" i="1" s="1"/>
  <c r="L170" i="1"/>
  <c r="M170" i="1" s="1"/>
  <c r="L169" i="1"/>
  <c r="M169" i="1" s="1"/>
  <c r="L168" i="1"/>
  <c r="M168" i="1" s="1"/>
  <c r="L167" i="1"/>
  <c r="M167" i="1" s="1"/>
  <c r="L166" i="1"/>
  <c r="M166" i="1" s="1"/>
  <c r="L165" i="1"/>
  <c r="M165" i="1" s="1"/>
  <c r="L164" i="1"/>
  <c r="M164" i="1" s="1"/>
  <c r="L163" i="1"/>
  <c r="M163" i="1" s="1"/>
  <c r="L162" i="1"/>
  <c r="M162" i="1" s="1"/>
  <c r="L161" i="1"/>
  <c r="M161" i="1" s="1"/>
  <c r="L160" i="1"/>
  <c r="M160" i="1" s="1"/>
  <c r="L159" i="1"/>
  <c r="M159" i="1" s="1"/>
  <c r="L158" i="1"/>
  <c r="M158" i="1" s="1"/>
  <c r="L157" i="1"/>
  <c r="M157" i="1" s="1"/>
  <c r="L156" i="1"/>
  <c r="M156" i="1" s="1"/>
  <c r="L155" i="1"/>
  <c r="M155" i="1" s="1"/>
  <c r="L154" i="1"/>
  <c r="M154" i="1" s="1"/>
  <c r="L153" i="1"/>
  <c r="M153" i="1" s="1"/>
  <c r="L152" i="1"/>
  <c r="M152" i="1" s="1"/>
  <c r="L151" i="1"/>
  <c r="M151" i="1" s="1"/>
  <c r="L150" i="1"/>
  <c r="M150" i="1" s="1"/>
  <c r="L149" i="1"/>
  <c r="M149" i="1" s="1"/>
  <c r="L148" i="1"/>
  <c r="M148" i="1" s="1"/>
  <c r="L147" i="1"/>
  <c r="M147" i="1" s="1"/>
  <c r="L146" i="1"/>
  <c r="M146" i="1" s="1"/>
  <c r="L145" i="1"/>
  <c r="M145" i="1" s="1"/>
  <c r="L144" i="1"/>
  <c r="M144" i="1" s="1"/>
  <c r="L143" i="1"/>
  <c r="M143" i="1" s="1"/>
  <c r="L142" i="1"/>
  <c r="M142" i="1" s="1"/>
  <c r="L141" i="1"/>
  <c r="M141" i="1" s="1"/>
  <c r="L140" i="1"/>
  <c r="M140" i="1" s="1"/>
  <c r="L139" i="1"/>
  <c r="M139" i="1" s="1"/>
  <c r="L138" i="1"/>
  <c r="M138" i="1" s="1"/>
  <c r="L137" i="1"/>
  <c r="M137" i="1" s="1"/>
  <c r="L136" i="1"/>
  <c r="M136" i="1" s="1"/>
  <c r="L135" i="1"/>
  <c r="M135" i="1" s="1"/>
  <c r="L134" i="1"/>
  <c r="M134" i="1" s="1"/>
  <c r="L133" i="1"/>
  <c r="M133" i="1" s="1"/>
  <c r="L132" i="1"/>
  <c r="M132" i="1" s="1"/>
  <c r="L131" i="1"/>
  <c r="M131" i="1" s="1"/>
  <c r="L130" i="1"/>
  <c r="M130" i="1" s="1"/>
  <c r="L129" i="1"/>
  <c r="M129" i="1" s="1"/>
  <c r="L128" i="1"/>
  <c r="M128" i="1" s="1"/>
  <c r="L127" i="1"/>
  <c r="M127" i="1" s="1"/>
  <c r="L126" i="1"/>
  <c r="M126" i="1" s="1"/>
  <c r="L125" i="1"/>
  <c r="M125" i="1" s="1"/>
  <c r="L124" i="1"/>
  <c r="M124" i="1" s="1"/>
  <c r="L123" i="1"/>
  <c r="M123" i="1" s="1"/>
  <c r="L122" i="1"/>
  <c r="M122" i="1" s="1"/>
  <c r="L121" i="1"/>
  <c r="M121" i="1" s="1"/>
  <c r="L120" i="1"/>
  <c r="M120" i="1" s="1"/>
  <c r="L119" i="1"/>
  <c r="M119" i="1" s="1"/>
  <c r="L118" i="1"/>
  <c r="M118" i="1" s="1"/>
  <c r="M1026" i="1"/>
  <c r="M1027" i="1"/>
  <c r="M1028" i="1"/>
  <c r="M1029" i="1"/>
  <c r="M1030" i="1"/>
  <c r="M1031" i="1"/>
  <c r="M1032" i="1"/>
  <c r="M1033" i="1"/>
  <c r="M1034" i="1"/>
  <c r="M1035" i="1"/>
  <c r="M1036" i="1"/>
  <c r="M1037" i="1"/>
  <c r="M1038" i="1"/>
  <c r="M1039" i="1"/>
  <c r="M1040" i="1"/>
  <c r="M1041" i="1"/>
  <c r="M1042" i="1"/>
  <c r="M1043" i="1"/>
  <c r="M1044" i="1"/>
  <c r="M1045" i="1"/>
  <c r="M1046" i="1"/>
  <c r="L1131" i="1"/>
  <c r="M1131" i="1" s="1"/>
  <c r="L1132" i="1"/>
  <c r="M1132" i="1" s="1"/>
  <c r="L1133" i="1"/>
  <c r="M1133" i="1" s="1"/>
  <c r="L1134" i="1"/>
  <c r="M1135" i="1"/>
  <c r="M1136" i="1"/>
  <c r="M1137" i="1"/>
  <c r="M1138" i="1"/>
  <c r="M1139" i="1"/>
  <c r="M1140" i="1"/>
  <c r="M1141" i="1"/>
  <c r="M1142" i="1"/>
  <c r="M1143" i="1"/>
  <c r="M1144" i="1"/>
  <c r="M1145" i="1"/>
  <c r="M1146" i="1"/>
  <c r="M1147" i="1"/>
  <c r="M1148" i="1"/>
  <c r="M1149" i="1"/>
  <c r="M1150" i="1"/>
  <c r="M1151" i="1"/>
  <c r="M1152" i="1"/>
  <c r="M1153" i="1"/>
  <c r="M1154" i="1"/>
  <c r="M1155" i="1"/>
  <c r="M1156" i="1"/>
  <c r="M1157" i="1"/>
  <c r="M1158" i="1"/>
  <c r="M1159" i="1"/>
  <c r="M1160" i="1"/>
  <c r="M1161" i="1"/>
  <c r="M1162" i="1"/>
  <c r="M1163" i="1"/>
  <c r="M1164" i="1"/>
  <c r="M1165" i="1"/>
  <c r="M1166" i="1"/>
  <c r="M1167" i="1"/>
  <c r="M1168" i="1"/>
  <c r="M1169" i="1"/>
  <c r="M1170" i="1"/>
  <c r="M1171" i="1"/>
  <c r="M1172" i="1"/>
  <c r="M1173" i="1"/>
  <c r="M1174" i="1"/>
  <c r="M1175" i="1"/>
  <c r="M1176" i="1"/>
  <c r="M1177" i="1"/>
  <c r="M1178" i="1"/>
  <c r="M1179" i="1"/>
  <c r="M1180" i="1"/>
  <c r="M1181" i="1"/>
  <c r="M1182" i="1"/>
  <c r="M1183" i="1"/>
  <c r="M1184" i="1"/>
  <c r="M1185" i="1"/>
  <c r="M1186" i="1"/>
  <c r="M1187" i="1"/>
  <c r="M1188" i="1"/>
  <c r="M1189" i="1"/>
  <c r="M1190" i="1"/>
  <c r="M1191" i="1"/>
  <c r="M1192" i="1"/>
  <c r="M1193" i="1"/>
  <c r="M1194" i="1"/>
  <c r="M1195" i="1"/>
  <c r="M1196" i="1"/>
  <c r="M1197" i="1"/>
  <c r="M1198" i="1"/>
  <c r="M1199" i="1"/>
  <c r="M1200" i="1"/>
  <c r="M1201" i="1"/>
  <c r="M1202" i="1"/>
  <c r="M1203" i="1"/>
  <c r="M1204" i="1"/>
  <c r="M1205" i="1"/>
  <c r="M1206" i="1"/>
  <c r="M1207" i="1"/>
  <c r="M1208" i="1"/>
  <c r="M1209" i="1"/>
  <c r="M1210" i="1"/>
  <c r="L1211" i="1" l="1"/>
  <c r="M1134" i="1"/>
  <c r="M1211" i="1" s="1"/>
  <c r="M1053" i="1"/>
  <c r="L117" i="1"/>
  <c r="M117" i="1" s="1"/>
  <c r="L116" i="1" l="1"/>
  <c r="M116" i="1" s="1"/>
  <c r="L115" i="1"/>
  <c r="M115" i="1" s="1"/>
  <c r="L114" i="1"/>
  <c r="M114" i="1" s="1"/>
  <c r="L113" i="1"/>
  <c r="M113" i="1" s="1"/>
  <c r="L112" i="1"/>
  <c r="M112" i="1" s="1"/>
  <c r="L111" i="1"/>
  <c r="M111" i="1" s="1"/>
  <c r="L110" i="1"/>
  <c r="M110" i="1" s="1"/>
  <c r="L109" i="1"/>
  <c r="M109" i="1" s="1"/>
  <c r="L108" i="1"/>
  <c r="M108" i="1" s="1"/>
  <c r="L107" i="1"/>
  <c r="M107" i="1" s="1"/>
  <c r="L106" i="1"/>
  <c r="M106" i="1" s="1"/>
  <c r="L105" i="1"/>
  <c r="M105" i="1" s="1"/>
  <c r="L104" i="1"/>
  <c r="M104" i="1" s="1"/>
  <c r="L103" i="1"/>
  <c r="M103" i="1" s="1"/>
  <c r="L102" i="1"/>
  <c r="M102" i="1" s="1"/>
  <c r="L101" i="1"/>
  <c r="M101" i="1" s="1"/>
  <c r="L100" i="1"/>
  <c r="M100" i="1" s="1"/>
  <c r="L99" i="1"/>
  <c r="M99" i="1" s="1"/>
  <c r="L98" i="1"/>
  <c r="M98" i="1" s="1"/>
  <c r="L97" i="1"/>
  <c r="M97" i="1" s="1"/>
  <c r="L96" i="1"/>
  <c r="M96" i="1" s="1"/>
  <c r="L95" i="1"/>
  <c r="M95" i="1" s="1"/>
  <c r="L94" i="1"/>
  <c r="M94" i="1" s="1"/>
  <c r="L93" i="1"/>
  <c r="M93" i="1" s="1"/>
  <c r="L92" i="1"/>
  <c r="M92" i="1" s="1"/>
  <c r="L91" i="1"/>
  <c r="M91" i="1" s="1"/>
  <c r="L90" i="1"/>
  <c r="M90" i="1" s="1"/>
  <c r="L89" i="1"/>
  <c r="M89" i="1" s="1"/>
  <c r="L88" i="1"/>
  <c r="M88" i="1" s="1"/>
  <c r="L87" i="1"/>
  <c r="M87" i="1" s="1"/>
  <c r="L86" i="1"/>
  <c r="M86" i="1" s="1"/>
  <c r="L85" i="1"/>
  <c r="M85" i="1" s="1"/>
  <c r="L84" i="1"/>
  <c r="M84" i="1" s="1"/>
  <c r="L83" i="1"/>
  <c r="M83" i="1" s="1"/>
  <c r="L82" i="1"/>
  <c r="M82" i="1" s="1"/>
  <c r="L81" i="1"/>
  <c r="M81" i="1" s="1"/>
  <c r="L80" i="1"/>
  <c r="M80" i="1" s="1"/>
  <c r="L79" i="1"/>
  <c r="M79" i="1" s="1"/>
  <c r="L78" i="1"/>
  <c r="M78" i="1" s="1"/>
  <c r="L77" i="1"/>
  <c r="M77" i="1" s="1"/>
  <c r="L76" i="1"/>
  <c r="M76" i="1" s="1"/>
  <c r="L75" i="1"/>
  <c r="M75" i="1" s="1"/>
  <c r="L74" i="1"/>
  <c r="M74" i="1" s="1"/>
  <c r="L73" i="1"/>
  <c r="M73" i="1" s="1"/>
  <c r="L72" i="1"/>
  <c r="M72" i="1" s="1"/>
  <c r="L71" i="1"/>
  <c r="M71" i="1" s="1"/>
  <c r="L70" i="1"/>
  <c r="M70" i="1" s="1"/>
  <c r="L69" i="1"/>
  <c r="M69" i="1" s="1"/>
  <c r="L68" i="1"/>
  <c r="M68" i="1" s="1"/>
  <c r="L67" i="1"/>
  <c r="M67" i="1" s="1"/>
  <c r="L66" i="1"/>
  <c r="M66" i="1" s="1"/>
  <c r="L65" i="1"/>
  <c r="M65" i="1" s="1"/>
  <c r="L64" i="1"/>
  <c r="M64" i="1" s="1"/>
  <c r="L63" i="1"/>
  <c r="M63" i="1" s="1"/>
  <c r="L62" i="1"/>
  <c r="M62" i="1" s="1"/>
  <c r="L61" i="1"/>
  <c r="M61" i="1" s="1"/>
  <c r="L60" i="1"/>
  <c r="M60" i="1" s="1"/>
  <c r="L59" i="1"/>
  <c r="M59" i="1" s="1"/>
  <c r="L58" i="1"/>
  <c r="M58" i="1" s="1"/>
  <c r="L57" i="1"/>
  <c r="M57" i="1" s="1"/>
  <c r="L56" i="1"/>
  <c r="M56" i="1" s="1"/>
  <c r="L55" i="1"/>
  <c r="M55" i="1" s="1"/>
  <c r="L54" i="1"/>
  <c r="M54" i="1" s="1"/>
  <c r="L53" i="1"/>
  <c r="M53" i="1" s="1"/>
  <c r="L52" i="1"/>
  <c r="M52" i="1" s="1"/>
  <c r="L51" i="1"/>
  <c r="M51" i="1" s="1"/>
  <c r="L50" i="1"/>
  <c r="M50" i="1" s="1"/>
  <c r="L49" i="1"/>
  <c r="M49" i="1" s="1"/>
  <c r="L48" i="1"/>
  <c r="M48" i="1" s="1"/>
  <c r="L47" i="1"/>
  <c r="M47" i="1" s="1"/>
  <c r="L46" i="1"/>
  <c r="M46" i="1" s="1"/>
  <c r="L45" i="1"/>
  <c r="M45" i="1" s="1"/>
  <c r="L44" i="1"/>
  <c r="M44" i="1" s="1"/>
  <c r="L43" i="1"/>
  <c r="M43" i="1" s="1"/>
  <c r="L42" i="1"/>
  <c r="M42" i="1" s="1"/>
  <c r="L41" i="1"/>
  <c r="M41" i="1" s="1"/>
  <c r="L40" i="1"/>
  <c r="M40" i="1" s="1"/>
  <c r="L39" i="1"/>
  <c r="M39" i="1" s="1"/>
  <c r="L38" i="1"/>
  <c r="M38" i="1" s="1"/>
  <c r="L37" i="1"/>
  <c r="M37" i="1" s="1"/>
  <c r="L36" i="1"/>
  <c r="M36" i="1" s="1"/>
  <c r="L35" i="1"/>
  <c r="M35" i="1" s="1"/>
  <c r="L34" i="1"/>
  <c r="M34" i="1" s="1"/>
  <c r="L33" i="1"/>
  <c r="M33" i="1" s="1"/>
  <c r="L32" i="1"/>
  <c r="M32" i="1" s="1"/>
  <c r="L31" i="1"/>
  <c r="M31" i="1" s="1"/>
  <c r="L30" i="1"/>
  <c r="M30" i="1" s="1"/>
  <c r="L29" i="1"/>
  <c r="M29" i="1" s="1"/>
  <c r="L28" i="1"/>
  <c r="M28" i="1" s="1"/>
  <c r="L27" i="1"/>
  <c r="M27" i="1" s="1"/>
  <c r="L26" i="1"/>
  <c r="M26" i="1" s="1"/>
  <c r="L25" i="1"/>
  <c r="M25" i="1" s="1"/>
  <c r="L24" i="1"/>
  <c r="M24" i="1" s="1"/>
  <c r="L23" i="1"/>
  <c r="M23" i="1" s="1"/>
  <c r="L22" i="1"/>
  <c r="M22" i="1" s="1"/>
  <c r="L21" i="1"/>
  <c r="M21" i="1" s="1"/>
  <c r="L20" i="1"/>
  <c r="M20" i="1" s="1"/>
  <c r="L19" i="1"/>
  <c r="M19" i="1" s="1"/>
  <c r="L18" i="1"/>
  <c r="M18" i="1" s="1"/>
  <c r="L17" i="1"/>
  <c r="M17" i="1" s="1"/>
  <c r="L16" i="1"/>
  <c r="M16" i="1" s="1"/>
  <c r="L9" i="1" l="1"/>
  <c r="L10" i="1"/>
  <c r="M10" i="1" s="1"/>
  <c r="L11" i="1"/>
  <c r="M11" i="1" s="1"/>
  <c r="L12" i="1"/>
  <c r="M12" i="1" s="1"/>
  <c r="L13" i="1"/>
  <c r="M13" i="1" s="1"/>
  <c r="L14" i="1"/>
  <c r="M14" i="1" s="1"/>
  <c r="L15" i="1"/>
  <c r="M15" i="1" s="1"/>
  <c r="L8" i="1"/>
  <c r="L1022" i="1" l="1"/>
  <c r="L1212" i="1" s="1"/>
  <c r="M8" i="1"/>
  <c r="M9" i="1"/>
  <c r="M1022" i="1" l="1"/>
  <c r="M1212" i="1" s="1"/>
</calcChain>
</file>

<file path=xl/sharedStrings.xml><?xml version="1.0" encoding="utf-8"?>
<sst xmlns="http://schemas.openxmlformats.org/spreadsheetml/2006/main" count="13213" uniqueCount="4034">
  <si>
    <t>Элемент затрат</t>
  </si>
  <si>
    <t>Укрупненная группировка номенклатурных позиций</t>
  </si>
  <si>
    <t>Кол-во, объем</t>
  </si>
  <si>
    <t>Единица измерения ТРУ</t>
  </si>
  <si>
    <t>Наименование Заказчика</t>
  </si>
  <si>
    <t>2026 год</t>
  </si>
  <si>
    <t>Место поставки товара, выполнения работ, оказания услуг</t>
  </si>
  <si>
    <t>Маркетинговая цена                             за единицу, без учета НДС,  тенге</t>
  </si>
  <si>
    <t>Сумма, планируемая                    для закупок ТРУ, без учета НДС,  тенге</t>
  </si>
  <si>
    <t>Сумма,  планируемая                         для закупок ТРУ,
с  учетом НДС, тенге</t>
  </si>
  <si>
    <t>Номер строки плана закупок</t>
  </si>
  <si>
    <t>Основание для проведения закупки с применением особого порядка</t>
  </si>
  <si>
    <t xml:space="preserve">Наименование ТРУ      </t>
  </si>
  <si>
    <t xml:space="preserve">Краткая характеристика ТРУ </t>
  </si>
  <si>
    <t>Дополнительная характеристика</t>
  </si>
  <si>
    <t>Код ЕНС ТРУ</t>
  </si>
  <si>
    <t>Филиал ТОО «КТЖ-Грузовые перевозки»- «Илецк»</t>
  </si>
  <si>
    <t>Статья 73 п.1, п/п.2 Порядка закупок</t>
  </si>
  <si>
    <t>461504 Оренбургская область. г. Соль-Илецк, улица Вокзальная б/н</t>
  </si>
  <si>
    <t>796 Штука</t>
  </si>
  <si>
    <t>461504 Оренбургская область, г.Соль-Илецк, улица Вокзальная б/н, ст.Илецк</t>
  </si>
  <si>
    <t>461504 Оренбургская область. г. Соль-Илецк, улица Вокзальная б/н </t>
  </si>
  <si>
    <t xml:space="preserve">658424 Алтайский край , Локтевский район , г.Горняк , ул.Вокзальная 95А ст.Неверовская </t>
  </si>
  <si>
    <t>Услуги по опорожнению/очищению отходов выгребных ям/отстойников/септиков/туалетов ст. Неверовская</t>
  </si>
  <si>
    <t>105111.910.000000</t>
  </si>
  <si>
    <t>Молоко натуральное</t>
  </si>
  <si>
    <t>жирность 3-6%</t>
  </si>
  <si>
    <t xml:space="preserve">Молоко питьевое ультрапастерилизованное. Молочный продукт с массовой долей жира 3,2%, подвергнутый термической обработке (ультрапастерилизации), без добавления сухих молочных продуктов и воды, расфасованный в потребительскую тару. Состав: молоко коровье, натуральное, без консервантов и искусственных добавок. Пищевая ценность в 100 гр не менее: белки – 2,82 гр., углеводы – 4,73 гр., жиры –3,2 гр. Энергетическая ценность – 58 Ккал.
Упаковка – тетрапакет объемом 1,0 литр.
Поставку  молока  по адресу поставки осуществлять ежемесячно, по заявке  Заказчика.
</t>
  </si>
  <si>
    <t>112 Литр (куб. дм.)</t>
  </si>
  <si>
    <t>Прочие</t>
  </si>
  <si>
    <t>Продукты питания</t>
  </si>
  <si>
    <t>802010.000.000004</t>
  </si>
  <si>
    <t>Услуги по техническому обслуживанию пожарной/охранной сигнализации/систем тушения/видеонаблюдения и аналогичного оборудования</t>
  </si>
  <si>
    <t>Услуги по техническому обслуживанию пожарно-охранной сигнализациисогласно требований СН РК 2.02-11-2002 "Нормы оборудования зданий,помещений и сооружений системами автоматической пожарной сигнализацииавтоматической установками пожаротушения и оповещения людей о пожаре". Данная услуга проводиться ЕЖЕМЕСЯЧНО.</t>
  </si>
  <si>
    <t>055 Метр квадратный</t>
  </si>
  <si>
    <t>ОРУ сторонние</t>
  </si>
  <si>
    <t>Пожаро-охранные услуги и огнезащитная обработка</t>
  </si>
  <si>
    <t>749014.000.000000</t>
  </si>
  <si>
    <t>Услуги по прогнозу погоды и метеорологии</t>
  </si>
  <si>
    <t xml:space="preserve">Метерологический и гидрологический мониторинги и мониторингсостоянияокружающей среды, выдача справки о подтверждении морозных и жарких дней для оплаты выхода работников на работу в морозные и жаркие дни. Справка выдается один в месяц, расчитывается каждый день, запрашиваемого месяца. </t>
  </si>
  <si>
    <t>услуга</t>
  </si>
  <si>
    <t>Охрана труда</t>
  </si>
  <si>
    <t>381129.000.000000</t>
  </si>
  <si>
    <t>Услуги по вывозу (сбору) неопасных отходов/имущества/материалов</t>
  </si>
  <si>
    <t>Вывоз и захоронение твердых бытовых отходов</t>
  </si>
  <si>
    <t>113 Метр кубический</t>
  </si>
  <si>
    <t>Охрана труда (аттестация рабочих мест, природоохранные мероприятия, разработка ПДВ, ПДС, инструментальные замеры, проведение хим.анализов, разработка эколог.паспорта, охрана и воздействие на окружающую среду (ОВОС), демеркуризация, деактивация, производственный мониторинг источников выбросов).</t>
  </si>
  <si>
    <t>841212.000.000005</t>
  </si>
  <si>
    <t>Услуги по предсменному (предрейсовому)/ послесменному (послерейсовому) медицинскому осмотру персонала</t>
  </si>
  <si>
    <t xml:space="preserve">Предрейсовый (предсменный) медицинский осмотр </t>
  </si>
  <si>
    <t>человек</t>
  </si>
  <si>
    <t>Медицинские услуги</t>
  </si>
  <si>
    <t xml:space="preserve"> Оренбургская обл. ст.Акбулак</t>
  </si>
  <si>
    <t>841212.033.000000</t>
  </si>
  <si>
    <t>Услуги по периодическому медицинскому осмотру персонала</t>
  </si>
  <si>
    <t>Обязательноые профилактические медицинские осмотры персонала (периодические), работающие с вредными и опасными условиями труда, а так же работников, непосредственно связанных с движением поездов.</t>
  </si>
  <si>
    <t>Обязательноые профилактические медицинские осмотры персонала(периодические), работающие с вредными и опасными условиями труда, а так же работников, непосредственно связанных с движением поездов.</t>
  </si>
  <si>
    <t>413620 Саратовская область. Озинский район, рп Озинки, ул Майорова 10/1</t>
  </si>
  <si>
    <t>682012.960.000000</t>
  </si>
  <si>
    <t>Услуги по аренде административных/производственных помещений</t>
  </si>
  <si>
    <t>Здание пассажирское ст.Цвилинга, площадью 64,8м2</t>
  </si>
  <si>
    <t>461504 Оренбургская область, ст.Цвиллинга</t>
  </si>
  <si>
    <t>Аренда помещений</t>
  </si>
  <si>
    <t>Здание пассажирское разъезд № 25, площадью 67,2м5</t>
  </si>
  <si>
    <t>461504 Оренбургская область, рзд.25</t>
  </si>
  <si>
    <t>Здание душевой и гардеробной ст. Илецк 1 (мастерские МЧУ), площадью108,70м2</t>
  </si>
  <si>
    <t>Здание бытового корпуса ст. Илецк 1, площадью 672,1 м2</t>
  </si>
  <si>
    <t>Здание кладовая (товарная контора) ст. Акбулак, площадью 41,2 м2</t>
  </si>
  <si>
    <t>461504 Оренбургская область, ст.Акбулак</t>
  </si>
  <si>
    <t>Здание (будка) весов с фундаментом ст. Акбулак, площадью 8,4 м.</t>
  </si>
  <si>
    <t>Здание (будка) помещения оператора релейной 1 ст. Илецк 1,площадью 8 м2.</t>
  </si>
  <si>
    <t>Здание административно бытового корпуса с гаражом ст. Илецк 1, площадью 64,20 м2</t>
  </si>
  <si>
    <t>353022.000.000001</t>
  </si>
  <si>
    <t>Услуги по холодному водоснабжению с использованием систем централизованного водоснабжения</t>
  </si>
  <si>
    <t>Услуги по передаче, распределению и холодному водоснабжению с использованием систем централизованного водоснабжения</t>
  </si>
  <si>
    <t>Соответствие требованиям законодательства РК, санитарно-гигиеническимправилам и нормам, государственным стандартам, ПТО</t>
  </si>
  <si>
    <t>Услуги водоснабжения и водоотведения</t>
  </si>
  <si>
    <t>Соответствие требованиям законодательства РК, санитарно-гигиеническимправилам и нормам, государственным стандартам, ДС</t>
  </si>
  <si>
    <t>Соответствие требованиям законодательства РК, санитарно-гигиеническимправилам и нормам, государственным стандартам</t>
  </si>
  <si>
    <t>Соответствие требованиям законодательства РК, санитарно-гигиеническимправилам и нормам, государственным стандартам., Депо</t>
  </si>
  <si>
    <t>370011.900.000000</t>
  </si>
  <si>
    <t>Услуги по удалению сточных вод</t>
  </si>
  <si>
    <t>Услуги по удалению сточных вод (отведение)</t>
  </si>
  <si>
    <t>Услуги по удалению сточных вод (отведение), депо</t>
  </si>
  <si>
    <t>Услуги по удалению сточных вод (отведение), ДС</t>
  </si>
  <si>
    <t>Услуги по удалению сточных вод (отведение), ПТО</t>
  </si>
  <si>
    <t>531012.200.000001</t>
  </si>
  <si>
    <t>Услуги по пересылке регистрируемых почтовых отправлений</t>
  </si>
  <si>
    <t>Услуги по пересылке регистрируемых почтовых отправлений (внутренних и международных)</t>
  </si>
  <si>
    <t>комплекс почтовых услуг.  (письма бандероли)</t>
  </si>
  <si>
    <t>Услуги почты</t>
  </si>
  <si>
    <t>комплекс почтовых услуг (посылки)</t>
  </si>
  <si>
    <t>комплекс почтовых услуг (марки)</t>
  </si>
  <si>
    <t>611011.200.000000</t>
  </si>
  <si>
    <t>Услуги телефонной связи</t>
  </si>
  <si>
    <t>Услуги фиксированной местной, междугородней, международной телефонной связи</t>
  </si>
  <si>
    <t xml:space="preserve">Телекоммуникационные услуги </t>
  </si>
  <si>
    <t>Услуги связи</t>
  </si>
  <si>
    <t>620920.000.000014</t>
  </si>
  <si>
    <t>Услуги по пользованию программными продуктами</t>
  </si>
  <si>
    <t>Услуги по пользованию программными продуктами, находящимся в удаленном доступе</t>
  </si>
  <si>
    <t>Услуги по предоставлению лицензий на право использования к юридической справочно-информационной системой Комплект справочно-правовой системы ГАРАНТ</t>
  </si>
  <si>
    <t>712019.000.000005</t>
  </si>
  <si>
    <t>Услуги по поверке средств измерений</t>
  </si>
  <si>
    <t xml:space="preserve">Периодическая поверка механических вагонных весов 150,0 тн ст.Илецк, Услуга по поверке механических вагонных весов, подлежат периодической поверке один раз в год.
При проведении поверки должны быть выполнены следующие проведенные операции: - внешний осмотр;- опробование;-определение непостоянства показаний ненагруженных вагонов;- определение независимости показаний весов от положения груза на платформе;- определение погрешности взвешивания весов;- определение чувствительности весов.При проведении поверки применяются следующие средства измерений:- весоповерочный вагон с гирями класса точности М 1 по ГОСТ OIML 111-1; - часы с погрешностью не более +/- 0,1 сек.
Подготовку весов к поверке проводят методами, приведенными в паспорте на весы.
Положительные результаты первичной и периодической поверок весов оформляют выдачей сертификата о поверке установленной формы и нанесением оттиска поверительного клейма в месте, предусмотренном в эксплуатационной документации на весы конкретного типа и записью в  техническом паспорте.
Пригодными к применению в течение межповерочного интервала признают вагонные весы, поверка которых, выполненная в соответствии с требованиями методики поверки, подтверждает их соответствие метрологическим и техническим требованиям к данным средствам измерений.
       Поставщик обеспечивает:
     - бесперебойную работу механических вагонных весов в течении  межповерочного периода, в случаях  возникновения неисправностей или сбоев в работе весового оборудования устраняет  возникшие неисправности за счёт собственных средств. 
     - сохранность механических весов, в период проведения услуги по поверке.
      Поверка для механических вагонных весов, предназначенных для статического взвешивания, осуществляется в полном объеме и в соответствии  с СТ РК 2.247-2012 («Весы вагонные для статического взвешивания. Методика поверки»), эксплуатационной документацией на весы конкретного типа.
</t>
  </si>
  <si>
    <t>Метрология (поверка и ремонт приборов, средств измерений, обследование объектов котлонадзора, проведение эксперизы (акредитация, постакредитация), измерение электрических и механических величин) и сертификация</t>
  </si>
  <si>
    <t>Периодическая поверка механических вагонных весов 150,0 тн  ст. Ак-булак. Услуга по поверке механических вагонных весов, подлежат периодической поверке один раз в год. При проведении поверки должны быть выполнены следующие проведенные операции:
- внешний осмотр; - опробование; -определение непостоянства показаний ненагруженных вагонов; - определение независимости показаний весов от положения груза на платформе; - определение погрешности взвешивания весов; - определение чувствительности весов. При проведении поверки применяются следующие средства измерений: - весоповерочный вагон с гирями класса точности М 1 по ГОСТ OIML 111-1; - часы с погрешностью не более +/- 0,1 сек. Подготовку весов к поверке проводят методами, приведенными в паспорте на весы. Положительные результаты первичной и периодической поверок весов оформляют выдачей сертификата о поверке установленной формы и нанесением оттиска поверительного клейма в месте, предусмотренном в эксплуатационной документации на весы конкретного типа и записью в  техническом паспорте. Пригодными к применению в течение межповерочного интервала признают вагонные весы, поверка которых, выполненная в соответствии с требованиями методики поверки, подтверждает их соответствие метрологическим и техническим требованиям к данным средствам измерений. Поставщик обеспечивает: - бесперебойную работу механических вагонных весов в течении  межповерочного периода, в случаях  возникновения неисправностей или сбоев в работе весового оборудования устраняет  возникшие неисправности за счёт собственных средств. - сохранность механических весов, в период проведения услуги по поверке. Поверка для механических вагонных весов, предназначенных для статического взвешивания, осуществляется в полном объеме и в соответствии  с СТ РК 2.247-2012 («Весы вагонные для статического взвешивания. Методика поверки»), эксплуатационной документацией на весы конкретного типа.</t>
  </si>
  <si>
    <t>Оренбургская обл. ст.Акбулак</t>
  </si>
  <si>
    <t>Квартальная поверка  механических вагонных весов 150,0 тн  ст.Ак-булак. Услуга по проверке механических вагонных весов осуществляется ежеквартально, за исключением квартала, в котором проводится поверка данных весов. При проверке осуществляются следующие виды работ: внешний осмотр весов, определение смещения весового рельса, «затиров» между рельсами; проверка технического состояния грузоприемного устройства, очистка от грязи, влаги, ржавчины; подъем платформы; разборка – сборка механизмов и регулировка весов; шлифовка и заточка призм, подушек и серег с термообработкой; очистка всех призм и подушек от коррозии и от старой краски, отчистка от грязи и мусора, откачка воды из котлованов весов; проверка состояния затяжки болтов и гаек крепления весового рельса; ремонт щитков, дверок, настила фартуков, гиредержателей и других деталей; устранение неисправностей фундамента, водоотводов и путей; проверка показаний весов; регулировка весов; - обеспечение сохранности механических весов, в период проведения услуги по проверке. При проведении поверки применяются следующие средства измерений:- весоповерочный вагон с гирями класса точности М 1 по ГОСТ OIML 111-1. При этом регламентированное ежеквартальная проверка подразумевает собой постоянный контроль со стороны Потенциального Поставщика за работоспособностью вагонных весов и гарантийные обязательства в случае отказа в работе вагонных весов на весь период заключения договора. При этом гарантийные обязательства продлеваются на время, в течение которого средства измерения массы грузов не могли использоваться из-за обнаруженных недостатков, при условии извещения  Поставщика о выявленных недостатках. Проверка для механических вагонных весов, предназначенных для статического взвешивания, осуществляется в полном объеме и в соответствии  СТ РК 2.247-2012 («Весы вагонные для статического взвешивания. Методика поверки»), эксплуатационной документацией на весы конкретного типа, но без нанесения оттиска поверительного клейма (клеймения).</t>
  </si>
  <si>
    <t xml:space="preserve">Квартальная поверка  механических вагонных весов 150,0 тн ст.Илецк, Услуга по проверке механических вагонных весов осуществляется ежеквартально, за исключением квартала, в котором проводится поверка данных весов. При проверке осуществляются следующие виды работ: внешний осмотр весов, определение смещения весового рельса, «затиров» между рельсами; проверка технического состояния грузоприемного устройства, очистка от грязи, влаги, ржавчины; подъем платформы; разборка – сборка механизмов и регулировка весов; шлифовка и заточка призм, подушек и серег с термообработкой; очистка всех призм и подушек от коррозии и от старой краски, отчистка от грязи и мусора, откачка воды из котлованов весов; проверка состояния затяжки болтов и гаек крепления весового рельса; ремонт щитков, дверок, настила фартуков, гиредержателей и других деталей; устранение неисправностей фундамента, водоотводов и путей; проверка показаний весов; регулировка весов;  - обеспечение сохранности механических весов, в период проведения услуги по проверке. При проведении поверки применяются следующие средства измерений: - весоповерочный вагон с гирями класса точности М 1 по ГОСТ OIML 111-1. При этом регламентированное ежеквартальная проверка подразумевает собой постоянный контроль со стороны Потенциального Поставщика за работоспособностью вагонных весов и гарантийные обязательства в случае отказа в работе вагонных весов на весь период заключения договора. При этом гарантийные обязательства продлеваются на время, в течение которого средства измерения массы грузов не могли использоваться из-за обнаруженных недостатков, при условии извещения  Поставщика о выявленных недостатках. Проверка для механических вагонных весов, предназначенных для статического взвешивания, осуществляется в полном объеме и в соответствии  СТ РК 2.247-2012 («Весы вагонные для статического взвешивания. Методика поверки»), эксплуатационной документацией на весы конкретного типа, но без нанесения оттиска поверительного клейма (клеймения).
</t>
  </si>
  <si>
    <t>331229.900.000017</t>
  </si>
  <si>
    <t>Услуги по техническому обслуживанию газовых установок/оборудования/систем/аппаратов/газопроводов</t>
  </si>
  <si>
    <t xml:space="preserve">Газопровод ВД (подземный-106 метров, надземный-869 метров). Газопровод СД (надземный-93 метра), ШРП-1 штука, Кран до 50/св50-4 - 2 штуки, ИФС-2 штуки. </t>
  </si>
  <si>
    <t>Обслуживание оборудования,  машин и механизмов</t>
  </si>
  <si>
    <t>Толщиномер</t>
  </si>
  <si>
    <t>Шаблон абсолютный вагонный для измерения величины проката, навара,ползуна колеса и толщины гребня.</t>
  </si>
  <si>
    <t>Шаблон ВПГ для определения вертикального подреза гребня колеса</t>
  </si>
  <si>
    <t>Шаблон № 940р для проверки автосцепки при теущем отцепочном ремонте грузовых вагонов</t>
  </si>
  <si>
    <t>Штанген РВП для измерения расстояния между внутренними поверхностями ободьев колес</t>
  </si>
  <si>
    <t>Шаблон для измерения завышения фрикционного клина</t>
  </si>
  <si>
    <t>Устройство для измерения высоты оси автосцепки над головками рельсов</t>
  </si>
  <si>
    <t>Штанген базового размера для измерения расстояния между наружными направляющими буксовых проемов боковой рамы тележки</t>
  </si>
  <si>
    <t>Скоба ДК для измерения диаметра колес по кругу катания Т 447.01.000</t>
  </si>
  <si>
    <t xml:space="preserve">Термометр контактный цифровой ТК-5.05.
</t>
  </si>
  <si>
    <t>Шаблон № 873р для проверки автосцепки Т.416.38.000</t>
  </si>
  <si>
    <t>749020.000.000101</t>
  </si>
  <si>
    <t>Услуги по заправке техническими газами/жидкостями</t>
  </si>
  <si>
    <t>Заправка (закачка) технических газов/жидкостей</t>
  </si>
  <si>
    <t>ацетилен технический, марка А, ГОСТ 5457-75</t>
  </si>
  <si>
    <t>прочие услуги</t>
  </si>
  <si>
    <t>Кислород газообразный технический</t>
  </si>
  <si>
    <t>Манометр МП4-УУ2</t>
  </si>
  <si>
    <t xml:space="preserve">Предрейсовый медицинский осмотр по ст. Неверовская </t>
  </si>
  <si>
    <t xml:space="preserve">Предрейсовый медицинский осмотр по ст. Локоть </t>
  </si>
  <si>
    <t xml:space="preserve"> ст Локоть </t>
  </si>
  <si>
    <t xml:space="preserve">Предрейсовый медицинский осмотр по ст. Третьяково </t>
  </si>
  <si>
    <t xml:space="preserve"> ст Третьяково  </t>
  </si>
  <si>
    <t>Предрейсовый медицинский осмотр по ст. Кулунда.</t>
  </si>
  <si>
    <t>Алтайский край ст Кулунда</t>
  </si>
  <si>
    <t>Услуги по передаче, распределению и холодному водоснабжению с использованием систем централизованного водоснабжения ст. Локоть</t>
  </si>
  <si>
    <t>РФ. Алтайский край, ст.Локоть</t>
  </si>
  <si>
    <t>Услуги по передаче, распределению и холодному водоснабжению с использованием систем централизованного водоснабжения ст. Неверовская</t>
  </si>
  <si>
    <t>РФ. Алтайский край, ст.Неверовская</t>
  </si>
  <si>
    <t>Услуги по передаче, распределению и холодному водоснабжению с использованием систем централизованного водоснабжения ст. Третьяково</t>
  </si>
  <si>
    <t>РФ. Алтайский край, ст.Третьяково</t>
  </si>
  <si>
    <t>Услуги по передаче, распределению и холодному водоснабжению с использованием систем централизованного водоснабжения ст. Масальская</t>
  </si>
  <si>
    <t>РФ. Алтайский край, ст.Масальская</t>
  </si>
  <si>
    <t>Услуги по передаче, распределению и холодному водоснабжению с использованием систем централизованного водоснабжения ст. Ремовская.</t>
  </si>
  <si>
    <t>РФ. Алтайский край,  ст. Ремовская</t>
  </si>
  <si>
    <t>493931.000.000001</t>
  </si>
  <si>
    <t>Услуги по аренде микроавтобуса</t>
  </si>
  <si>
    <t>Услуги по аренде микроавтобуса с водителем</t>
  </si>
  <si>
    <t>Услуги по перевозке грузов со склада по участку ВЖУ на 1 год</t>
  </si>
  <si>
    <t>час</t>
  </si>
  <si>
    <t>Транспортные услуги</t>
  </si>
  <si>
    <t>370012.000.000000</t>
  </si>
  <si>
    <t>Услуги по опорожнению/очищению отходов выгребных ям/отстойников/септиков/туалетов</t>
  </si>
  <si>
    <t>Услуги ЖКХ и ТБО</t>
  </si>
  <si>
    <t>Услуги по опорожнению/очищению отходов выгребных ям/отстойников/септиков/туалетов ст. Локоть</t>
  </si>
  <si>
    <t>658424 Алтайский край ,ст.Локоть</t>
  </si>
  <si>
    <t>Услуги по аренде административных/производственных помещений, 232,10 м2</t>
  </si>
  <si>
    <t>353012.200.000002</t>
  </si>
  <si>
    <t>Услуги по распределению горячей воды (тепловой энергии) по распределительным тепловым сетям, кроме коммунальных</t>
  </si>
  <si>
    <t>233 Гигакалория</t>
  </si>
  <si>
    <t>Услуги теплоснабжения</t>
  </si>
  <si>
    <t>192021.530.000001</t>
  </si>
  <si>
    <t>Бензин для двигателей с искровым зажиганием</t>
  </si>
  <si>
    <t>марка АИ-92</t>
  </si>
  <si>
    <t>для двигателей с искровым зажиганием, марка АИ-92, неэтилированный и этилированный</t>
  </si>
  <si>
    <t>Топливо</t>
  </si>
  <si>
    <t>ГСМ (бензин, дизтопливо, мазут, керосин)</t>
  </si>
  <si>
    <t>062010.200.000001</t>
  </si>
  <si>
    <t>Газ природный</t>
  </si>
  <si>
    <t>газообразный</t>
  </si>
  <si>
    <t>ГОСТ 5542-2022 расчетная объемная теплота сгорания 7900 ккал/м3</t>
  </si>
  <si>
    <t>114 Тысяча метров кубических</t>
  </si>
  <si>
    <t>Газ</t>
  </si>
  <si>
    <t>192026.510.000001</t>
  </si>
  <si>
    <t>Топливо дизельное</t>
  </si>
  <si>
    <t>зимнее</t>
  </si>
  <si>
    <t xml:space="preserve">ГОСТ 305-2013 дизельное, температура застывания не выше -35-- 45°С, плотность при 20 °С не более 840 кг/м3, зимнее,  
</t>
  </si>
  <si>
    <t>192026.510.000000</t>
  </si>
  <si>
    <t>летнее</t>
  </si>
  <si>
    <t xml:space="preserve">ГОСТ 305-2013 Дизельное, температура застывания не выше -10°С, плотность при 20 °С не более 860 кг/м3, летнее, 
</t>
  </si>
  <si>
    <t>351110.100.000000</t>
  </si>
  <si>
    <t>Электроэнергия</t>
  </si>
  <si>
    <t>для собственного потребления</t>
  </si>
  <si>
    <t xml:space="preserve">220 Вольт "ГОСТ Р 54149-2010 
 Электрическая энергия. Совместимость технических средств электромагнитная. Нормы качества электрической энергии в системе электроснабжения общего назначения. Частота тока 50 Гц ± 0,4 Гц. "
</t>
  </si>
  <si>
    <t>214 Киловатт</t>
  </si>
  <si>
    <t>Товары:</t>
  </si>
  <si>
    <t>Итого по товарам:</t>
  </si>
  <si>
    <t>Услуги:</t>
  </si>
  <si>
    <t>Итого по услугам:</t>
  </si>
  <si>
    <t>Всего</t>
  </si>
  <si>
    <t>1 Т</t>
  </si>
  <si>
    <t>4 Т</t>
  </si>
  <si>
    <t>2 Т</t>
  </si>
  <si>
    <t>3 Т</t>
  </si>
  <si>
    <t>61 Т</t>
  </si>
  <si>
    <t>62 Т</t>
  </si>
  <si>
    <t>63 Т</t>
  </si>
  <si>
    <t>109 Т</t>
  </si>
  <si>
    <t>110 Т</t>
  </si>
  <si>
    <t>1 У</t>
  </si>
  <si>
    <t>2 У</t>
  </si>
  <si>
    <t>3 У</t>
  </si>
  <si>
    <t>4 У</t>
  </si>
  <si>
    <t>5 У</t>
  </si>
  <si>
    <t>6 У</t>
  </si>
  <si>
    <t>7 У</t>
  </si>
  <si>
    <t>8 У</t>
  </si>
  <si>
    <t>9 У</t>
  </si>
  <si>
    <t>10 У</t>
  </si>
  <si>
    <t>11 У</t>
  </si>
  <si>
    <t>12 У</t>
  </si>
  <si>
    <t>13 У</t>
  </si>
  <si>
    <t>14 У</t>
  </si>
  <si>
    <t>15 У</t>
  </si>
  <si>
    <t>16 У</t>
  </si>
  <si>
    <t>17 У</t>
  </si>
  <si>
    <t>18 У</t>
  </si>
  <si>
    <t>19 У</t>
  </si>
  <si>
    <t>20 У</t>
  </si>
  <si>
    <t>21 У</t>
  </si>
  <si>
    <t>22 У</t>
  </si>
  <si>
    <t>23 У</t>
  </si>
  <si>
    <t>24 У</t>
  </si>
  <si>
    <t>25 У</t>
  </si>
  <si>
    <t>26 У</t>
  </si>
  <si>
    <t>27 У</t>
  </si>
  <si>
    <t>28 У</t>
  </si>
  <si>
    <t>29 У</t>
  </si>
  <si>
    <t>30 У</t>
  </si>
  <si>
    <t>31 У</t>
  </si>
  <si>
    <t>32 У</t>
  </si>
  <si>
    <t>33 У</t>
  </si>
  <si>
    <t>34 У</t>
  </si>
  <si>
    <t>35 У</t>
  </si>
  <si>
    <t>36 У</t>
  </si>
  <si>
    <t>37 У</t>
  </si>
  <si>
    <t>40 У</t>
  </si>
  <si>
    <t>41 У</t>
  </si>
  <si>
    <t>42 У</t>
  </si>
  <si>
    <t>43 У</t>
  </si>
  <si>
    <t>44 У</t>
  </si>
  <si>
    <t>45 У</t>
  </si>
  <si>
    <t>46 У</t>
  </si>
  <si>
    <t>47 У</t>
  </si>
  <si>
    <t>48 У</t>
  </si>
  <si>
    <t>49 У</t>
  </si>
  <si>
    <t>50 У</t>
  </si>
  <si>
    <t>51 У</t>
  </si>
  <si>
    <t>52 У</t>
  </si>
  <si>
    <t>53 У</t>
  </si>
  <si>
    <t>54 У</t>
  </si>
  <si>
    <t>55 У</t>
  </si>
  <si>
    <t>56 У</t>
  </si>
  <si>
    <t>57 У</t>
  </si>
  <si>
    <t>61 У</t>
  </si>
  <si>
    <t>62 У</t>
  </si>
  <si>
    <t>63 У</t>
  </si>
  <si>
    <t>64 У</t>
  </si>
  <si>
    <t>65 У</t>
  </si>
  <si>
    <t>66 У</t>
  </si>
  <si>
    <t>67 У</t>
  </si>
  <si>
    <t>68 У</t>
  </si>
  <si>
    <t>69 У</t>
  </si>
  <si>
    <t>70 У</t>
  </si>
  <si>
    <t>71 У</t>
  </si>
  <si>
    <t>72 У</t>
  </si>
  <si>
    <t>73 У</t>
  </si>
  <si>
    <t>74 У</t>
  </si>
  <si>
    <t xml:space="preserve">Информационные услуги и информационное обеспечение </t>
  </si>
  <si>
    <t>Перечень  товаров, работ и услуг, закупаемых с применением особого порядка осуществления закупок 
филиала ТОО «КТЖ-Грузовые перевозки»-«Илецк» на 2026 год</t>
  </si>
  <si>
    <t>111 Т</t>
  </si>
  <si>
    <t>302040.300.000311</t>
  </si>
  <si>
    <t>Диск</t>
  </si>
  <si>
    <t>для муфты подвижного состава</t>
  </si>
  <si>
    <t xml:space="preserve">ТЭМ.2.85.60.162 Для муфты </t>
  </si>
  <si>
    <t>Материалы</t>
  </si>
  <si>
    <t>Запчасти к подвижному составу</t>
  </si>
  <si>
    <t>112 Т</t>
  </si>
  <si>
    <t>221960.500.010000</t>
  </si>
  <si>
    <t>Перчатки</t>
  </si>
  <si>
    <t>для защиты рук, из латекса без тканевой основы</t>
  </si>
  <si>
    <t xml:space="preserve">Т63. Перчатки латексные техническиеНаименование модели: перчатки латексным технические.
Комплектность: перчатки латексным технические.: на правую и левую руки Перчатки комплектуются                                                                                 на предприятиях-изготовителях
Назначение: перчатки предназначены Для защиты от кислот, щелочей, масел, нефти и нефтепродуктов, должны герметичны, особо устойчивы к истиранию.
1. Технические требования
1.1. Основные параметры и характеристики
1.1.1. Перчатки должны изготовляться в соответствии с требованиями настоящего стандарта.
Рецептура смеси для изготовления слоя перчаток, контактирующего с кожей руки, должна быть
согласована с заказчиком.
1.1.2. Основные параметры и размеры (приложение Е таблица Е6)
1.1.3. В зависимости от назначения перчатки выпускают двух типов:
I - для грубых работ;
II - для тонких работ.
1.2.2 Перчатки изготовляют следующих номеров:
1, 2, 3 - для типа I;
1, 2, 3, 7, 8, 9, 10 - для типа ІІ.
1.2.3 Длина перчаток L должна быть не менее 300 мм. Измерения на типовые основные размеры кисти рук мужчин (мм) 
Характеристики
1.1.4. Перчатки должны быть пятипалыми, бесшовными, по форме соответствовать объемной модели руки и изготовляться на правую и левую руки. Пальцы могут иметь прямую или изогнутую форму.
1.1.5. Перчатки должны изготовляться двухслойными.
1.1.6. Перчатки могут изготовляться любого цвета.
Внутренний и наружный слой двухслойных перчаток должны различаться по цвету. Допускается выступание внутреннего слоя по краю краги перчатки.
1.2. Эргономические требования
1.2.1. Перчатки утепленные с латексным покрытием должны соответствовать требованиям эргономики по ГОСТ EN 340 
1.2.2. Конструкция и изготовление перчаток утепленных с латексным покрытием должны быть таковыми, чтобы при использовании перчаток по назначению они обеспечивали необходимые защитные и эксплуатационные свойства.
Перчатки и материал, из которого они изготовлены, не должны оказывать вредного воздействия на кожу рук работающих.
При производстве сигнальных изделий нужно использовать световозвращающие материалы, из которых должно быть выполнено более 50% тыльной поверхности перчатки.
Перчатки должны позволять легко манипулировать пальцами рук.
Подвижность пальцев характеризуется уровнем свободы движений.
Уровень свободы движений оценивают в соответствии с таблицей (приложение Е таблица Е4.)
1.3. Конструктивно- технологические требования
Требования к внешнему виду
Перчатки пятипалые пленочные двухслойные с хлопковым напылением внутренней части.
Поверхность области захвата: ромбовидный. Тип манжеты: прямая.
Перчатки должны быть толщиной 0,68 мм, длиной 323 мм. Температурный режим эксплуатации:  от +40 ºС до  -15 ºС. Цвет перчаток: зеленый, желтый.
Перчатки латексные бытовые, хозяйственные, размер - L; материал- 
латекс с тиснением на ладони и пальцах; цвет-желтый. Изготовлены на основе натурального латекса, внутреннее хлопчатобумажное напыление 
служит против запотевания, специальный узор и покрытие перчатки с 
рифлёной наружной  ладонной частью, препятствует выскальзыванию 
предметов и защищает от скольжения. 
Перчатка обеспечивает сохранение тактильной чувствительности и 
подвижности рук при использовании.
Перчатки латексные должны быть пятипалыми, бесшовными, по форме соответствовать объемной модели руки и изготовляться на правую и левую руки. Пальцы могут иметь прямую или изогнутую форму. Текстурированные кончики пальцев. 
При градации  все основные лекало и производные лекало  увеличиваются или уменьшаются соответственно размерам согласно Единой методики конструирования СИЗ. 
Требования к материалам:
Материал основы: хлопковое напыление.
Материал перчаток: натуральный каучук и неопрен.
Перчатки должны соответствовать следующим техническим характеристикам:
- AQL – не более 0,65
- индекс химической устойчивости – AKL
- устойчивость к порезу – уровень 1 (индекс 1,2 и более)
- устойчивость к разрыву – уровень 2 (не менее 25 Н).
1.4. Требования к изготовлению
- 1.4.1. Перчатки, утепленные с латексным покрытием, изготавливают в соответствии с требованиями настоящего стандарта, технической документацией на изделие, с соблюдением требований нормативных правовых актов, действующих на территории государства, принявшего стандарт.
- 1.4.2.  Свойства перчаток, изготавливаются по ГОСТ 12.4.252 
- 1.4.3. Соединительные швы деталей перчаток  должны быть прошиты огнестойкими нитками. Требования к стежкам, строчкам и швам - ГОСТ 29122 
- Требования к трикотажным перчаткам. Показатели качества трикотажных СИЗ рук. (приложение Е таблица Е5)
1.5.Требования к сырью, материалам и покупным изделиям.
Физико-механические показатели 
Таблица1(Т63)
№
п/п Наименование  материалов Норма отклонения Обозначения документов по стандартизации Назначение материалов
1. натуральный каучук (латекс) - 100%
Текстурированные кончики пальцев
Толщина – 0,12 мм.
Ширина – 130 мм.
Вес 185гр +/- 5 %. ТР ТС 019/2011 
ГОСТ 20010. 
ГОСТ 23948
ГОСТ 4103 
ГОСТ 10581 Для изготовления 
Перчатки латексные, бытовые хозяйственные
2. Условная прочность при растяжении Мпа  не менее 16,0 кгс/см +/- 5 %.  
3. Относительное удлинение, при разрыве, не менее 800% +/- 5 %.  
4. Относительное остаточное удлинение после разрыва, не более 12 % +/- 5 %.  
8. Сопротивление раздиру,  кН/м не менее 20кгс/см. +/- 5 %.  
10. Толщина перчаток 0,12 +/- 5 %.  
11. Длина перчаток. 240 +/- 5 %.  
12. Водопроницаемость перчатки должны быть водонепроницаемыми +/- 5 %.  
13. Кислото- и щелочепроницаемость, ед. рН, не более 1,0 +/- 5 %.  
14. Изменение массы после воздействия 20%-го раствора щелочи или 20%-го раствора серной кислоты в течение (24±1) ч при температуре (23±2) или (27±2) °С, не более 10%
Коэффициент прочности на разрыв мин. 650% +/- 5 %.  
 Примечание:
Показатели по пп.2-4.8 определяют после выдержки в 20%-ном растворе гидроксида натрия или гидроксида калия при температуре (45±2) °С в течение (24±1) ч.
Основные детали по длине, размерам, фактуре  и детализации согласовывать с заказчиком.
Подтверждение соответствия:
Подтверждение соответствия (в виде принятия декларации о соответствии или сертификата соответствия) перчатки – ТР ТС 019/2011, ГОСТ EN 388
2. Маркировка. Упаковка
Каждое изделие должно иметь маркировку, которую наносят непосредственно на изделие или на трудноудаляемую этикетку. 
Информация должна наноситься любым рельефным способом (в том числе тиснение, шелкография, гравировка, литье, штамповка) либо трудноудаляемой краской непосредственно на изделие или на трудноудаляемую этикетку, прикрепленную к изделию. 
Перчатки должны иметь маркировку по защитным свойствам в соответствии с ГОСТ 12.4.115 или пиктограммы.
3.1. На каждой перчатке должны быть четко указаны следующие данные:
а) наименование, торговая марка или другие идентификаторы изготовителя или его официального представителя;
б) назначение изделия, коммерческое наименование или код, позволяющий потребителю четко определить изделие;
в) размер;
г) при необходимости должен быть указан срок годности;
д) пиктограмма, если изделие соответствует требованиям соответствующего стандарта.
На упаковке перчаток должны быть:
а) наименование и полный адрес изготовителя, включая страну или его официального представителя;
б) назначение изделия, коммерческое наименование или код, позволяющий потребителю четко определить изделие;
в) размер;
г) при необходимости должен быть указан срок годности;
вд) надпись "Только для минимальных рисков" или аналогичное выражение, если перчатки предназначены для защиты пользователя только от рисков;
е) пиктограммы, обозначающие назначение перчаток;
ж) соответствующее указание при обеспечении перчаткой защиты только для части кисти.
3.2. К перчаткам прилагают инструкцию по хранению и уходу.
Маркировка должна быть разборчивой, легко читаемой и нанесена на поверхность изделия (этикетки), доступную для осмотра без снятия упаковки.
Обозначение защитных свойств - по ГОСТ 12.4.103
 Допускается обозначение защитных свойств по ГОСТ EN 340
Требования к содержанию маркировки установлены в ГОСТ 10581
Буквенное обозначение защитных свойств перчатки, в соответствии с ГОСТ 12.4.103
Пиктограмма и класс защиты перчаток наноситься на изделие, трудноудаляемую маркировку.
Наличие индивидуальной упаковки обязательно. Упаковка согласно ГОСТ 10581 (в части средств защиты рук).
Упаковка изделий должна обеспечить сохранность товара при перевозке и хранении. На лицевой стороне каждой упаковки должен быть прикреплен упаковочный ярлык или упаковочный лист с указанием количества, цвета и размера упакованных изделий.
3. Требования к безопасности
 Перчатки должны обеспечивать защиту человека от механических воздействий и истирании в течение всего нормативного срока эксплуатации.
 Перчатки во время эксплуатации должны являться причиной несчастных случаев.
Материалы для изготовления перчаток должны иметь разрешение к применению органами государственного санитарного надзора. Применяемые ткани, комплектующие изделия и фурнитура не должны выделять в воздушную среду и при контакте с кожей человека токсичные вещества в количествах, превышающих гигиенические нормы.
 Утилизация перчаток не должна наносить вреда состоянию окружающей среды.
4. Требования к охране окружающей среды
СТ РК ИСО 14001 Настоящий стандарт устанавливает требования к системе экологического менеджмента, которую организация может применять для улучшения экологических результатов ее деятельности. Настоящий стандарт предназначен для использования организацией, стремящейся к управлению ее ответственностью в области экологии на системной основе.
5. Методы контроля
Приемка изделий – ГОСТ 4103
Средства контроля линейных размеров готового изделия ГОСТ 7502
6. Гарантия изготовителя
Изготовитель гарантирует соответствие перчаток требованиям настоящего стандарта при условии соблюдения правил хранения и транспортирования.
Гарантийный срок хранения перчаток - один год с даты изготовления.
</t>
  </si>
  <si>
    <t>715 Пара</t>
  </si>
  <si>
    <t>Спецодежда, спецобувь, форменная одежда и СИЗ</t>
  </si>
  <si>
    <t>113 Т</t>
  </si>
  <si>
    <t>302040.300.000973</t>
  </si>
  <si>
    <t>Предохранитель валика подвески тормозного башмака</t>
  </si>
  <si>
    <t>для подвижного состава</t>
  </si>
  <si>
    <t>ТУ 3183 – 015 – 10785350 - 2005</t>
  </si>
  <si>
    <t>114 Т</t>
  </si>
  <si>
    <t>141913.100.010000</t>
  </si>
  <si>
    <t>для защиты рук, из латекса на трикотажной основе</t>
  </si>
  <si>
    <t xml:space="preserve">Т61. Перчатки вязаные с латексным покрытием
Наименование модели: перчатки вяз анные с латексным покрытием.
Комплектация: перчатки вязанные с латексным покрытием на правую и левую руки. Перчатки комплектуются                                                                                 на предприятиях-изготовителях
Назначение: перчатки предназначены для защиты от кислот, щелочей, масел, нефти и нефтепродуктов, должны герметичны, особо устойчивы к истиранию.
Классификация трикотажных перчаток
Трикотажные перчатки должны обеспечивать защиту от:
- механических воздействий:
-истирания, порезов;
-повышенных температур;
-термических рисков электрической дуги.
1. Технические требования
1.1. Основные параметры и характеристики
1.1.1. Общие технические требования к перчаткам с латексным покрытием изготавливают в соответствии с классификациями по ГОСТ 12.4.252 
1.1.2. Классификация и обозначение перчаток по защитным свойствам - по ГОСТ 12.4.103
1.2. Эргономические требования
1.2.1. Перчатки с латексным покрытием должны соответствовать требованиям эргономики по ГОСТ EN 340 
1.2.2. Конструкция и изготовление перчаток с латексным покрытием должны быть таковыми, чтобы при использовании перчаток по назначению они обеспечивали необходимые защитные и эксплуатационные свойства.
Перчатки и материал, из которого они изготовлены, не должны оказывать вредного воздействия на кожу рук работающих.
При производстве сигнальных изделий нужно использовать световозвращающие материалы, из которых должно быть выполнено более 50% тыльной поверхности перчатки.
Перчатки должны позволять легко манипулировать пальцами рук.
Подвижность пальцев характеризуется уровнем свободы движений.
Уровень свободы движений оценивают в соответствии с таблицей (приложение Е таблица Е4.)
1.3. Конструктивно- технологические требования
Требования к внешнему виду
    Перчатки пятипалые вязанные с манжетой, бесшовные с латексным покрытием ладони, покрытие ладони имеет рельефную поверхность , для улучшенного сцепления. 
Перчатки предназначены для защиты рук от механических воздействий в различных производственных условиях. Они изготовлены из высококачественной синтетической полиэфирной пряжи, что обеспечивает прочность и комфорт при ношении. Латексное покрытие ладони с рельефной поверхностью улучшает сцепление с предметами, снижая риск скольжения. Оранжевый флуоресцентный цвет делает перчатки заметными, повышая безопасность работников.
При градации  все основные лекало и производные лекало  увеличиваются или уменьшаются соответственно размерам согласно Единой методики конструирования СИЗ. 
Длина перчаток 220 – 270 мм. 
Цвет перчаток:  Оранжевый (флуоресцентный) с полимерным покрытием ладони.
Требования к материалам
Материал верха: 100% синтетическая полиэфирная пряжа.
Материал покрытия ладони: Натуральный латекс, обеспечивающий защиту и сцепление
Технические характеристики (согласно ГОСТ EN 388)
Устойчивость к истиранию: Уровень 2 (более 500 циклов до истирания).
Устойчивость к порезу: Уровень 1 (индекс 1,2 и более).
Устойчивость к разрыву: Уровень 4 (не менее 75 Н).
Устойчивость к проколу: Уровень 2 (не менее 60 Н).
1.4. Требования к изготовлению
1.4.1. Перчатки с латексным покрытием, изготавливают в соответствии с требованиями настоящего стандарта, технической документацией на изделие, с соблюдением требований нормативных правовых актов, действующих на территории государства, принявшего стандарт.
1.4.2.  Свойства перчаток, изготавливаются по ГОСТ 12.4.252 
1.4.3. Соединительные швы деталей перчаток  должны быть прошиты огнестойкими нитками. Требования к стежкам, строчкам и швам - ГОСТ 29122 
Требования к трикотажным перчаткам. Показатели качества трикотажных СИЗ рук. (приложение Е таблица Е5)
1.5.Требования к сырью, материалам и покупным изделиям.
      Физико-механические показатели
Таблица 1(Т61)
№ п/п Наименование  материалов Норма отклонения Обозначения документов по стандартизации Назначение материалов
1. Материал: 
акриловое махровое 
Материал покрытия: латекс 100% 
Вес:  36 гр. +/- 5 %.
 ГОСТ 12.4.252 
ГОСТ EN 388
 ТР ТС 019/2011
ГОСТ 23948 
ГОСТ 4103 
ГОСТ 10581 Для изготовления
Перчатки вязанные с латексным покрытием
2 Условная прочность при растяжении МПа (кгс/см ), не менее 16 +/- 5 %.  
3. Устойчивость к порезу – уровень 2.  
  индекс - 2,5 и более
 +/- 5 %.  
4. Устойчивость к разрыву – уровень 3  -  не менее 50 Н +/- 5 %.  
5. Устойчивость к контактному теплу - уровень 2-  
250С &gt;15 секунд +/- 5 %.  
6. Устойчивость к проколу-  уровень 1 -  не менее 20 Н +/- 5 %.  
7. Длина перчаток - 270 +/- 5 %.  
8. Водопроницаемость - Перчатки должны быть водонепроницаемыми +/- 5 %.  
9. Кислото- и щелочепроницаемость, ед. рН, не более - 1,0 +/- 5 %.  
10. Требования к защитным свойствам по ГОСТ EN 511  
Контактный холод – уровень 2 (R &lt;0.05) - 10    
Требования к защитным свойствам по ГОСТ EN 407:
Коэффициент прочности на разрыв - 850% +/- 5 %.  
Примечание: Допустимые отклонения по показателям +/- 5 %.
Требования  к показателям качества и методы их определения при изготовлении перчатки   с латексным покрытием, должны соответствовать ГОСТ EN 388
Подтверждение соответствия
Подтверждение соответствия (в виде принятия декларации о соответствии или сертификата соответствия) перчатки – ТР ТС 019/2011, ГОСТ EN 388
2. Маркировка. Упаковка
Каждое изделие должно иметь маркировку, которую наносят непосредственно на изделие или на трудноудаляемую этикетку. 
Информация должна наноситься любым рельефным способом (в том числе тиснение, шелкография, гравировка, литье, штамповка) либо трудноудаляемой краской непосредственно на изделие или на трудноудаляемую этикетку, прикрепленную к изделию. 
Перчатки должны иметь маркировку по защитным свойствам в соответствии с ГОСТ 12.4.115 или пиктограммы.
3.1. На каждой перчатке должны быть четко указаны следующие данные:
а) наименование, торговая марка или другие идентификаторы изготовителя или его официального представителя;
б) назначение изделия, коммерческое наименование или код, позволяющий потребителю четко определить изделие;
в) размер;
г) при необходимости должен быть указан срок годности;
д) пиктограмма, если изделие соответствует требованиям соответствующего стандарта.
На упаковке перчаток должны быть:
а) наименование и полный адрес изготовителя, включая страну или его официального представителя;
б) назначение изделия, коммерческое наименование или код, позволяющий потребителю четко определить изделие;
в) размер;
г) при необходимости должен быть указан срок годности;
вд) надпись "Только для минимальных рисков" или аналогичное выражение, если перчатки предназначены для защиты пользователя только от рисков;
е) пиктограммы, обозначающие назначение перчаток;
ж) соответствующее указание при обеспечении перчаткой защиты только для части кисти.
3.2. К перчаткам прилагают инструкцию по хранению и уходу.
Маркировка должна быть разборчивой, легко читаемой и нанесена на поверхность изделия (этикетки), доступную для осмотра без снятия упаковки.
Обозначение защитных свойств - по ГОСТ 12.4.103
 Допускается обозначение защитных свойств по ГОСТ EN 340
Требования к содержанию маркировки установлены в ГОСТ 10581
Буквенное обозначение защитных свойств перчатки, в соответствии с ГОСТ 12.4.103
Пиктограмма и класс защиты перчаток наноситься на изделие, трудноудаляемую маркировку.
Наличие индивидуальной упаковки обязательно. Упаковка согласно ГОСТ 10581 (в части средств защиты рук).
Упаковка изделий должна обеспечить сохранность товара при перевозке и хранении. На лицевой стороне каждой упаковки должен быть прикреплен упаковочный ярлык или упаковочный лист с указанием количества, цвета и размера упакованных изделий.
3. Требования к безопасности
 Перчатки должны обеспечивать защиту человека от механических воздействий и истирании в течение всего нормативного срока эксплуатации.
 Перчатки во время эксплуатации должны являться причиной несчастных случаев.
Материалы для изготовления перчаток должны иметь разрешение к применению органами государственного санитарного надзора. Применяемые ткани, комплектующие изделия и фурнитура не должны выделять в воздушную среду и при контакте с кожей человека токсичные вещества в количествах, превышающих гигиенические нормы.
 Утилизация перчаток не должна наносить вреда состоянию окружающей среды.
4. Требования к охране окружающей среды
СТ РК ИСО 14001 Настоящий стандарт устанавливает требования к системе экологического менеджмента, которую организация может применять для улучшения экологических результатов ее деятельности. Настоящий стандарт предназначен для использования организацией, стремящейся к управлению ее ответственностью в области экологии на системной основе.
5. Методы контроля
Приемка изделий – ГОСТ 4103
Средства контроля линейных размеров готового изделия ГОСТ 7502
6.Гарантия изготовителя
При соблюдении потребителем требований транспортирования, хранения и указания по эксплуатации на перчатки устанавливается гарантийный срок:
Эксплуатации - в соответствии с отраслевыми нормами, утвержденными в установленном порядке.
Хранения - в соответствии с нормативами, установленными в технической документации производителя.
</t>
  </si>
  <si>
    <t>115 Т</t>
  </si>
  <si>
    <t>259411.390.000029</t>
  </si>
  <si>
    <t>Болт специальный</t>
  </si>
  <si>
    <t>болт резьбой М12 и длиной 150мм с отверстием под шплинт, с гайкой и шайбой, шплинтом, болт коробки скользуна</t>
  </si>
  <si>
    <t>116 Т</t>
  </si>
  <si>
    <t>302040.300.000938</t>
  </si>
  <si>
    <t xml:space="preserve">Подвеска рессоры </t>
  </si>
  <si>
    <t xml:space="preserve">ТЭ3.14.005сб для амортизации Для тепловозов серии ТЭМ </t>
  </si>
  <si>
    <t>117 Т</t>
  </si>
  <si>
    <t>139919.900.000008</t>
  </si>
  <si>
    <t xml:space="preserve">Лента киперная </t>
  </si>
  <si>
    <t>из хлопчатобумажной пряжи</t>
  </si>
  <si>
    <t xml:space="preserve">ГОСТ 4514-78 из хлопчатобумажной пряжи 
</t>
  </si>
  <si>
    <t>006 Метр</t>
  </si>
  <si>
    <t>Хозтовары</t>
  </si>
  <si>
    <t>118 Т</t>
  </si>
  <si>
    <t>172313.100.000004</t>
  </si>
  <si>
    <t>Журнал</t>
  </si>
  <si>
    <t>для учета</t>
  </si>
  <si>
    <t>Журнал балансового учета вагонов грузового парка, ф. ДУ-4. Формат А-3, альбомный бумага белая, 80 гр./м2, 100л, печать ч/б, ежестраничное нанесение таблиц, обложка картон, глянцевый, термоклеевый переплет, прошит железными скобами в двух местах (согласно образца заказчика)</t>
  </si>
  <si>
    <t>Полиграфическая продукция (в т.ч. бланочная)</t>
  </si>
  <si>
    <t>119 Т</t>
  </si>
  <si>
    <t>302040.300.001383</t>
  </si>
  <si>
    <t>Подъемник замка</t>
  </si>
  <si>
    <t>для подвижного состава, детали механизма сцепления</t>
  </si>
  <si>
    <t>Подъемник замка 106.00.004-0.</t>
  </si>
  <si>
    <t>120 Т</t>
  </si>
  <si>
    <t>261130.200.000006</t>
  </si>
  <si>
    <t>Оперативная память</t>
  </si>
  <si>
    <t>вид памяти DDR4, емкость более 2 Гб, но не более 8 Гб</t>
  </si>
  <si>
    <t xml:space="preserve">Тип памяти DDR4; 288-pin; частота: 2666; латентность: CL19; форм-фактор: DIMM; Объем 8192 Мб Оперативная память
</t>
  </si>
  <si>
    <t>Комплектующие к оргтехнике</t>
  </si>
  <si>
    <t>121 Т</t>
  </si>
  <si>
    <t>263023.900.000077</t>
  </si>
  <si>
    <t>Коммутатор сетевой</t>
  </si>
  <si>
    <t>управляемый, симметричный</t>
  </si>
  <si>
    <t xml:space="preserve">управляемый, монтируемые в стойку, настольный, 1000 Мбит/сек, 100 Мбит/сек, 20 port, SFPx4, Метод коммутации с промежуточным хранением (store-and-forward) Коммутатор 20 port, SFPx4
</t>
  </si>
  <si>
    <t>122 Т</t>
  </si>
  <si>
    <t>329959.900.000068</t>
  </si>
  <si>
    <t>Фильтр</t>
  </si>
  <si>
    <t>сетевой</t>
  </si>
  <si>
    <t>Сетевой фильтр черный [5 розеток, 10 А, 2200 Вт, кабель - 3 м]</t>
  </si>
  <si>
    <t>Прочие товары</t>
  </si>
  <si>
    <t>123 Т</t>
  </si>
  <si>
    <t>202014.900.000026</t>
  </si>
  <si>
    <t>Средство дезинфицирующее</t>
  </si>
  <si>
    <t>для помещений</t>
  </si>
  <si>
    <t xml:space="preserve">масса 1л. Многофункциональное средство комплексного действия для отбеливания и удаления пятен при стирке, а также для дезинфекции и чистки сантехники и труб. Состав ≥ 5%, но &lt; 15%: гипохлорит натрия, &lt; 5% мыло на основе натуральных жирных кислот или АПАВ, НПАВ, гидроксид натрия, соль ЭДТА Белизна
</t>
  </si>
  <si>
    <t>124 Т</t>
  </si>
  <si>
    <t xml:space="preserve">Журнал предъявления вагонов ВУ-14 бумага белая, 80г/м2,формат А4 альбомный. Печать ч/б ежестраничное нанесение таблиц, обложка жесткая картонная,  50 листов, переплет металлическая скоба
 </t>
  </si>
  <si>
    <t>125 Т</t>
  </si>
  <si>
    <t>172313.100.000003</t>
  </si>
  <si>
    <t>Книга</t>
  </si>
  <si>
    <t>учета</t>
  </si>
  <si>
    <t xml:space="preserve"> ГУ-34  Книга приема груза к отправлению, формат А-4 книжный, бумага белая, плотность  80г/м2, печать ч/б ежестраничное нанесение таблиц, обложка  картонн жесткий, 50 листов, переплет металлическая скоба (согласно образца заказчика) .
 </t>
  </si>
  <si>
    <t>126 Т</t>
  </si>
  <si>
    <t xml:space="preserve">Книга сдачи грузовых  документов  ГУ-48 формат А4 книжный, бумага белая, плотность  80г/м2, печать ч/б ежестраничное нанесение таблиц, обложка  картонн жесткий, 50 листов, переплет металлическая скоба (согласно образца заказчика) .
</t>
  </si>
  <si>
    <t>127 Т</t>
  </si>
  <si>
    <t xml:space="preserve">Книга прибытия грузов  ГУ-42 Бумага белая,обложка картонная 210х297 мм, 100 листов,переплет металлическая  скоба, плотность бумаги 80г/м2.
</t>
  </si>
  <si>
    <t>128 Т</t>
  </si>
  <si>
    <t xml:space="preserve">Книга учета контрольных перевесок ГУ-78 формат  А4 альбомный, бумага белая, плотность  80г/м2, печать ч/б ежестраничное нанесение таблиц, обложка  картонн жесткий, 50 листов, переплет металлическая скоба (согласно образца заказчика) .
</t>
  </si>
  <si>
    <t>129 Т</t>
  </si>
  <si>
    <t>ГУ-98                 Журнал регистранции коммерческих неисправностей формат  А4 альбомный, бумага белая, плотность  80г/м2, печать ч/б ежестраничное нанесение таблиц, обложка  картонн жесткий, 50 листов, переплет металлическая скоба (согласно образца заказчика) .</t>
  </si>
  <si>
    <t>130 Т</t>
  </si>
  <si>
    <t xml:space="preserve">Ф. ДУ-9                    Книга учета простоя вагонов по безномерному способу Формат А-4 книжный, бумага белая, 80гр/м2., 50л, печать ч/б, ежестраничное нанесение таблиц, обложка картон,  термоклеевой переплет (согласно образца заказчика)
</t>
  </si>
  <si>
    <t>131 Т</t>
  </si>
  <si>
    <t xml:space="preserve">Ф. ДУ-16    Книга балансового учета вагонов бумага белая, 80г/м2,формат А4 книжный. Печать ч/б ежестраничное нанесение таблиц, обложка жесткая картонная,  50 листов, переплет металлическая скоба
</t>
  </si>
  <si>
    <t>132 Т</t>
  </si>
  <si>
    <t xml:space="preserve">Ф. ДУ-40     Книга приема и сдачи перевозочных документов машинисту локомотива  бумага белая, 80г/м2,формат А4 книжный. Печать ч/б ежестраничное нанесение таблиц, обложка жесткая картонная,  50 листов, переплет металлическая скоба
</t>
  </si>
  <si>
    <t>133 Т</t>
  </si>
  <si>
    <t xml:space="preserve">ДУ-67 Книга учета  наличия тормозных башмаков  бумага белая, 80г/м2,формат А4 книжный. Печать ч/б ежестраничное нанесение таблиц, обложка жесткая картонная,  50 листов, переплет металлическая скоба
</t>
  </si>
  <si>
    <t>134 Т</t>
  </si>
  <si>
    <t xml:space="preserve">Книга сдачи номенклатурных грузов под охрану по прибытию  бумага белая, 80г/м2,формат А4 книжный. Печать ч/б ежестраничное нанесение таблиц, обложка жесткая картонная,  50 листов, переплет металлическая скоба
</t>
  </si>
  <si>
    <t>135 Т</t>
  </si>
  <si>
    <t xml:space="preserve">Журнал осмотра станционных путей стрелочных переводов и устройств СЦБ ДУ-46 Бумага белая; плотность - 80гр/м?; формат А-4 альбомный, (297х210мм) ; переплет - твердый; обложка - плотная из картонной бумаги; 100 листов) Печать ч/б, ежестраничное наненсение таблиц (согласно образца заказчика)    
</t>
  </si>
  <si>
    <t>136 Т</t>
  </si>
  <si>
    <t>302040.300.000304</t>
  </si>
  <si>
    <t>Диафрагма</t>
  </si>
  <si>
    <t>Диафрагма 5ТХ.456.049</t>
  </si>
  <si>
    <t>137 Т</t>
  </si>
  <si>
    <t>263023.900.000078</t>
  </si>
  <si>
    <t>неуправляемый, симметричный</t>
  </si>
  <si>
    <t>Коммутатор [портов-8 , неуправляемый, настенный, настольный, 1000 Мбит/сек, 100 Мбит/сек, store and forward, ]</t>
  </si>
  <si>
    <t>138 Т</t>
  </si>
  <si>
    <t>139919.900.000023</t>
  </si>
  <si>
    <t>Шпагат</t>
  </si>
  <si>
    <t>из полипропиленовых волокон, многониточный</t>
  </si>
  <si>
    <t>полипропиленовый, белый,  высокопрочный ,износостойкий, крученный,  плотностью 1000 текс, в бобине намоткой 500 м.</t>
  </si>
  <si>
    <t>616 Бобина</t>
  </si>
  <si>
    <t>139 Т</t>
  </si>
  <si>
    <t>329916.300.000003</t>
  </si>
  <si>
    <t>Оснастка</t>
  </si>
  <si>
    <t>для приклеивания штампов клише</t>
  </si>
  <si>
    <t xml:space="preserve">датер, автомат, металлическая оснастка, с клише из резины . Размер оттиска 45х35 мм, в тексте которого указываются сокращенное наименование перевозчика, </t>
  </si>
  <si>
    <t>Канцелярские товары</t>
  </si>
  <si>
    <t>140 Т</t>
  </si>
  <si>
    <t>172312.700.000034</t>
  </si>
  <si>
    <t>Бланк</t>
  </si>
  <si>
    <t>конкретного вида документа</t>
  </si>
  <si>
    <t xml:space="preserve">Бланк белого цвета формат А1, двухсторонний, плотность бумаги 80г/м2 Сменный график поездной и маневровой работы ст. Илецк-1
</t>
  </si>
  <si>
    <t>141 Т</t>
  </si>
  <si>
    <t xml:space="preserve">Бланк белого цвета формат А2, двухсторонний, плотность бумаги 80г/м2 График движения поездов по ст. Илецк-1,
</t>
  </si>
  <si>
    <t>142 Т</t>
  </si>
  <si>
    <t>302040.300.000334</t>
  </si>
  <si>
    <t>Замок</t>
  </si>
  <si>
    <t>для детали механизма сцепления</t>
  </si>
  <si>
    <t xml:space="preserve">106.01.002 – 1 </t>
  </si>
  <si>
    <t>143 Т</t>
  </si>
  <si>
    <t>302040.300.000197</t>
  </si>
  <si>
    <t>Втулка подвески тормозного башмака</t>
  </si>
  <si>
    <t>чертеж 100-40-028-01, резиновая</t>
  </si>
  <si>
    <t>144 Т</t>
  </si>
  <si>
    <t xml:space="preserve">Автоматическая пластиковая оснастка для штампа  размером 69х10 мм, с клише из резины  2 строки текста сокращенное наименование перевозчика,   наименование станции, сокращенное наименование железной  дороги и код станции. Автоматическая пластиковая оснастка для штампа Colop Printer 15 размером 69х10 мм, с клише из резины 
</t>
  </si>
  <si>
    <t>145 Т</t>
  </si>
  <si>
    <t>171242.200.000000</t>
  </si>
  <si>
    <t>Бумага оберточная</t>
  </si>
  <si>
    <t>для упаковывания пищевых продуктов медикаментов и промышленных изделий</t>
  </si>
  <si>
    <t xml:space="preserve">ГОСТ 8273-75 марка Е 90 г./1 кв.м. проклейка не менее 0.6 мм. цвет-серый,                     ширина-1,05м, намотка -100м
</t>
  </si>
  <si>
    <t>736 Рулон</t>
  </si>
  <si>
    <t>146 Т</t>
  </si>
  <si>
    <t>171213.100.000007</t>
  </si>
  <si>
    <t>Основа для бумаги теплочувствительной</t>
  </si>
  <si>
    <t>для телеграфных аппаратов</t>
  </si>
  <si>
    <t xml:space="preserve">210*100*25, 2шт/уп Бумага для принтера (ролик) без перфорации
</t>
  </si>
  <si>
    <t>147 Т</t>
  </si>
  <si>
    <t>302040.300.000378</t>
  </si>
  <si>
    <t>Катушка токоприемника</t>
  </si>
  <si>
    <t>Катушка приёмная локомотивная ПТ-22124-00-00 предназначена для установки на железнодорожном транспорте в составе аппаратуры АЛС (автоматическая локомотивная сигнализация). Устанавливается вне кузова тепловоза или локомотива.Основная функция катушки — создать индуктивную связь приёмника с электрическими рельсовыми цепями.</t>
  </si>
  <si>
    <t>148 Т</t>
  </si>
  <si>
    <t>302040.300.000902</t>
  </si>
  <si>
    <t>Пластина специальная</t>
  </si>
  <si>
    <t>рерулировочные пластины коробки скользуна тележки модели 18-100</t>
  </si>
  <si>
    <t>149 Т</t>
  </si>
  <si>
    <t>172314.500.000002</t>
  </si>
  <si>
    <t>Бумага для офисного оборудования</t>
  </si>
  <si>
    <t>формат А4</t>
  </si>
  <si>
    <t>А4, офисная для принтеров, 500 листов, 80g/м2</t>
  </si>
  <si>
    <t>5111 Одна пачка</t>
  </si>
  <si>
    <t>150 Т</t>
  </si>
  <si>
    <t>172313.100.000002</t>
  </si>
  <si>
    <t>для записи</t>
  </si>
  <si>
    <t>Журнал результатов проверки знаний правил техники безопасности, правил технической эксплуатации электроустановок потребителей у персонала II -V группы (форма ЭУ-39)формат А4, 50 листов, твердый переплет.</t>
  </si>
  <si>
    <t>151 Т</t>
  </si>
  <si>
    <t>141211.290.000022</t>
  </si>
  <si>
    <t>Костюм</t>
  </si>
  <si>
    <t>мужской, для защиты от пониженных температур, из ткани</t>
  </si>
  <si>
    <t xml:space="preserve">Т6  Костюм мужской для защиты от пониженных температур для работников локомотивного хозяйств.
Наименование модели: костюм для защиты от пониженных температур для работников локомотивного хозяйства.
Комплектация: костюм для защиты от пониженных температур для работников состоит из куртки и полукомбинезона. Костюм комплектуется на предприятиях-изготовителях.  
Назначение: выполнение технологических операций с технологическим оборудованием и инструментом в условиях воздействия пониженных температур, кроме сварочных и других работ, для которых предусмотрены другие виды костюма.
Костюм, предназначен для эксплуатации в различных климатических поясах (регионах) подразделяют по уровню теплозащитных свойств на четыре класса защиты: (см. приложение А таблица А1).
1.Технические требования
1.1 Характеристики основные параметры (виды и размеры)
1.1.1 Виды изготавливаемой костюма по ГОСТ 12.4.011.
1.1.2. Костюм изготавливают на типовые фигуры мужчин в соответствии с классификациями по ГОСТ 31399.
По заявке допускается изготавливать костюм особо больших размеров в соответствии с классификациями            ГОСТ 31400: 
-для спецодежды — рост, обхват груди.
Дополнительными измерениями при необходимости могут быть: обхват шеи, обхват талии (для мужчин), обхват бедер (для женщин), длина руки.
1.1.3 Обозначение размера спецодежды должно содержать группировку значений двух размерных признаков типовой фигуры человека:
- для плечевых и поясных изделий — сдвоенные значения роста и сдвоенные значения обхвата груди (приложение Б таблица Б2, Б3).
1.1.4 В обозначении размера объединенные значения размерных признаков отделяют точкой с запятой, а ведущие размерные признаки отделяют дефисом: например, 170;176-96;100 при группировке сдвоенных значений размерных признаков.
1.2. Определение типовой фигуры мужчины
1.2.1 Типовую фигуру мужчины определяют размерные признаки: рост, обхват груди (горизонтальный) и обхват талии - по ГОСТ 31399, СТ РК ISO 8559-2.
1.2.2 Для установленных типовых фигур интервал по росту (6,0±3,0) см, по обхвату груди (4,0±2,0) см, по обхвату талии между размерами в полнотной группе (4,0±2,0) см, по обхвату талии в одноименном размере между полнотными группами (6,0±3,0) см.
1.2.3 ГОСТ 31399 устанавливает 301 типовые фигуры, сгруппированные в пять полнотных групп: первая, вторая, третья, четвертая, пятая. Группы разделены на подгруппы размеров (от 84 до 104 см по обхвату груди и от 108 до 132 см по обхвату груди). (приложение Б таблица Б1.
ГОСТ 31400 для особо больших размеров в соответствии с классификациями 
1.2.4  Варианты фигур по росту установлены от 158 до 200 см; по обхвату груди - от 84 до 132 см; по обхвату талии - от 66 до 126 см.(приложение Б таблица Б2, Б3).
Процентное соотношение размеров и ростов к изготовлению партии устанавливает заказчик в договоре.
1.3. Эргономические требования
1.3.1. При разработке костюма должны соблюдаться конструктивные и эргономические требования по ГОСТ EN 340, СТ РК ISO 8559-2, ГОСТ 2.104 обеспечивающие:
- удобство пользования изделием и отдельными его элементами;
- функциональное расположение деталей и узлов;
- возможность регулирования теплообмена с окружающей средой при изменении метеорологических условий или уровня физической активности;
- возможность регулирования локального прилегания изделия (деталей, узлов) к поверхности тела;
- соразмерность изделий костюма и ее частей;
- снижение утолщений в области горловины, проймы, шаговых швов.
1.3.2. Конструктивные прибавки для построения основы чертежей костюма (приложение В таблица В1).
1.4. Конструктивно-технологические требования
Требования к внешнему виду
ВЕРХНЯЯ КУРТКА.
 Куртка, удлиненная прямого силуэта с притачной утепленной подкладкой, с съёмным капюшоном. Центрально бортовой  застежкой с двойным бегунком на тесьму молнию тип «тракторная» № 8 до конца воротника «стойка», с внешней ветрозащитной левосторонней планкой шириной 8,0 см., до конца воротника, утепленная одним слоем утеплителя, с застежкой на 6 металлических кнопок диаметром 1,5 см, распределенными равномерно по ветрозащитной планке полочки, отстегивающаяся утепленная подстежка (куртка внутренняя) на куртке застегивается на тесьму молния тип «витая» № 7. двух бегунками
Полочка состоит из двух частей: кокетки и нижней части.  На верхней части полочек прорезные нагрудные карманы  в «листочку», размер «листочки» 4,0 см, под углом 100, вход в карман 16,0 см., с потайной застежкой на тесьму молнию тип «витая» № 5, края «листочек» закреплены на спец машине закрепочным швом. Верхняя мешковина нагрудных карманов из полиэстера 100%, нижняя из трикотажного полотна флис, глубина кармана 22,0 см. На кокетке полочек   горизонтально настрочены светоотражающая лента шириной 5,0 см.
Внутренние накладные карманы 15,0 см х 18,0 см с застежкой на тесьму молнию тип «витая» № 5 расположены на правой и левой полочках. Начало застежки со стороны проймы к борту.
По краю левого борта, между швом притачивания молнии и ветрозащитным клапаном, расположен вертикально прорезной карман в «рамку» с двумя обтачками, застежка на тесьму молния тип «витая» № 5,  вход в карман 19,0 см.
Над светоотражающими лентами на левой и правой полочках настрочены паты для крепления рации и видеорегистратора. В готовом виде 10,0 см х 2,5 (±0,5). На конце пат с двух сторон закрепка на 2,0 см крест-накрест и скреплена вертикальными закрепками на специальной закрепочной машине.
На нижней части полочек расположены два нижних боковых накладных полу портфель кармана размер 20,0см х 24,0 см, с клапаном шириной 20,5см х 6,0 см, застёгивающимся на две потайные металлические кнопки диаметром 1,5 см на каждом кармане. Карман с подкладкой из трикотажного полотна флис.  
Рукава втачные, двух шовные, прямые с внутренними напульсниками. Напульсники с притачными манжетами высотой 7,0 см из трикотажного полотна двуластик повышенной плотности, с локтевыми накладками для усиления в виде трапеции высотой не менее 20,0 см, шириной по верху не менее 30,0 см и по низу шириной не менее 25,0 см, на расстоянии от низа манжеты на 18,0 см. 
В верхней части рукавов на расстоянии 12,0 см от шва втачивания, настрочены шевроны выполненные вышивкой гладь с логотипом компании. Под шевроном на расстоянии 2,5 см настрочена светоотражающая лента шириной 5,0 см.
 Низ рукавов подогнут швом в подгибку с закрытым срезом на 3,0 см.
Спинка прямая состоит из двух частей: нижней части и верхней кокетки. На линии стачивания кокетки и  спинки  горизонтально настрочена светоотражающая лента шириной 5,0 см, над лентой, на расстоянии 13,0 см от плечевого шва основания шеи, вышивка логотипа компании, размером (уточнить с заказчиком), выполненный методом вышивки гладь в крое.
В горловину вшита петля для вешания куртки.
Капюшон съемный с подкладкой в цвет верха капюшона из трикотажного полотна флис, состоит из средней и двух боковых частей. Боковая часть цельнокроеная с подбородочной частью. Подбородочная часть капюшона с переходными концами, шириной не менее 10,0 см застегивающийся на две потайные кнопки диаметром 1,5 см, с притачной обтачкой 5,0 см. Регулируют длину лицевого выреза с помощью эластичного шнура концы, которого закреплены в швы двойными фиксаторами, выведенный на изнаночную сторону через люверсы, регулирующийся фиксаторами.
В средней части капюшона пата шириной 3,0 см и длиной 12см, для регулировки высоты капюшона, с проложенным эластичным шнуром концы, которого закреплены в швы, регулирующийся двойными фиксаторами. Капюшон пристегивается к куртке на тесьму молния тип «витая» № 5, закрытая планкой шириной 2,5 см.                   
По линии талии настрочена ветрозащитная юбка. По низу юбки настрочена латексная эластичная тесьма шириной 2,5 см, застежка на 4 металлические кнопки диаметром 1,5 см. 
Застежки на клапанах потайные, все кнопки на куртке скрытые, в области расположения кнопок усилены лентой-стропой.
Теплозащитная подкладка: - полиэстер 100% плотность 110г/м2., с утеплителем (подкладочная ткань + утеплитель усилена со спанбондом   и простеганы ромбом 10,0см*10,0см,).  
Низ куртки обработан швом в подгибку 3,0 см, с закрытым срезом.
• Отделочные двойные строчки на 0,1–0,7 см проложены по карманам, клапанам, манжетам, локтевым накладкам для усиления, плечевым и локтевым швам, по соединительным швам капюшона. 
• Отделочная строчка шириной 2,5 см проходит по верхнему входам карманов. Вход в карманы с по узловым соединениям усилены закрепкой, на закрепочной машине. 
• По воротнику, швам настрачивания накладных клапанов, по переходным концам подбородочной части, краю ветрозащитных внутренних и внешних планках и в швах настрачивания планок, по краю борта, швам закрепления тесьмы молнии отделочная строчка на 0,7 см. 
• По швам настрачивания светоотражающей ленты строчка на 0,1–0,7  см.
Теплозащитная прокладка (утеплитель): в куртке – 3 слоя плотностью 300 г/м2; на рукавах - 2 слоя плотностью 250  г/м2.
Защитные элементы: СВП шириной 5,0 см, настрочены   на швы соединения верхних и нижних частей полочек, спинки. Цвет светло серый;
Цвет куртки: темно синего цвета; 
Нанесение логотипа: методом вышивки гладь в крое.
Все узловые соединения закреплены на спец машине закрепочным швом.
Внутренняя куртка 
Съемная утепленная куртка прямого силуэта с центрально   бортовой застежкой на тесьму молнию тип «витая»  № 7, пристегивается к основной куртке по под бортам перекидными застежками  тесьмы молнии до конца воротника, с внутренней ветрозащитной планкой шириной 4,0 см., на подкладке с длинными втачными рукавами. Капюшон съёмный. Верх съемной подстежки из основной ткани, что позволяет носить в межсезонье. Съемная утепленная куртка короче верхней куртки на 3,0 см.
Полочка состоит из трёх частей: кокетки, нижней центральной частью и нижней боковой частью.
На  верхней части на правой и левой полочках настрочены накладные нагрудные  карман   14,5 см х 18,0 см, с клапанами размером 15,0 см х 6,0 см, застежкой на две потайные металлические кнопки диаметром 1,5 см. клапана  нагрудных карманов втачан  между кокеткой и нижней части полочки. На левой полочке, на нагрудном кармане настрочен шеврон с логотипом Компании (размеры уточнить с заказчиком) выполненный методом вышивки техника гладь в крое. Над  клапанами, на кокетках полочек  горизонтально настрочены светоотражающая лента шириной 5,0 см., над светоотражающими лентами на левой и правой полочках настрочены паты для крепления рации и видеорегистратора. В готовом виде 10,0 см х 2,5 (±0,5). На конце пат с двух сторон закрепка на 2,0 см крест-накрест, скреплена вертикальными закрепками на специальной закрепочной машине.
На нижней части полочки в рельефных швах, расположены два вертикальных кармана в «листочку», ширина «листочки» 3,0 см, с потайной застежкой на тесьму молнию тип  «витая» № 5, края «листочек» закреплены на спец машине закрепочным швом размер входа в карман 18,5см. Подкладка  кармана верхняя мешковина из  трикотажного полотна флис, нижняя из полиэстера 100%. 
Внутренние накладные карманы: обрабатываются на основной ткани (отступив от верха на 4,0 см), в «рамку» с двумя обтачками, 15,0 см х 23,5 см., с застежкой на тесьму молнию тип «витая» № 5 расположены на правой и левой полочках. Начало  застежки со стороны проймы к борту.
Спинка состоит из двух частей: нижней части и верхней кокеткой. На линии стачивания кокетки и  спинки  горизонтально настрочена светоотражающая лента шириной 5,0 см, над лентой, на расстоянии 13,0 см от плечевого шва (основания шеи), вышивка логотипа Компании, размером (уточнить с заказчиком), выполненный методом вышивки техника гладь в крое. 
Вентиляционные отверстия по линии проймы в части полочек и спинки.
В горловину вшита петля для вешания куртки.
Рукава втачные, двух шовные с притачными манжетами шириной 7,0 см. 
Воротник типа «стойка» высотой 7,0 см, в средней части горловины спинки,  концы воротника высотой 6,0 см в области борта из основной ткани, 
Капюшон съёмный, с застёжкой на тесьму молния, тип «витая» № 5 с подкладкой в цвет верха капюшона из трикотажного полотна флис, состоит из средней и двух боковых частей. Боковая часть цельнокроеная с подбородочной частью. Подбородочная часть капюшона с переходными концами, шириной не менее 9,0 см застегивающийся на две потайные металлические кнопки диаметром 1,5 см., притачной обтачкой 5,0 см. Регулируют длину лицевого выреза с помощью эластичного шнура концы, которого закреплены в швы двойными фиксаторами, выведенный на изнаночную сторону через люверсы, регулирующийся фиксаторами.
В средней  части капюшона  пата  шириной 3,0 см и длиной 12см, для регулировки высоты капюшона, с проложенным эластичным шнуром концы, которого закреплены в швы, регулирующийся двойными фиксаторами. Капюшон пристегивается к куртке на тесьму молния тип 5 витая, закрытая планкой.        
Куртка должна быть короче верхней куртки на 3,0 см.
Низ куртки подшивается швом в подгибку с закрытым срезом на 3,0 см. с внутренней стороны вложен  шнур с фиксаторами,  для регулирования низа куртки в ветреннее время. 
Нижняяя куртка пристегивается к верхней на навесные петли и пуговицы диаметром 1,5 см в области плечевого шва, нижней части проймы, середины боковых швов, на рукавах на расстоянии 15,0 см от линии притачивания манжет.
Застежки на клапанах потайные, все металлические кнопки на куртке скрытые, места крепления усилены лентой стропой.
Теплозащитная подкладка   полочки и спинки из трикотажного полотна флис, простегана одним слоем утеплителя (подкладочная   ткань + утеплитель проложена  с одной стороны спандбоном и простегана   швом 10,0см х 10,0см,). 
Подкладка рукавов из полиэстера 100%.
При градации  все основные лекало (полочки, спинка, рукава, полукомбинезон и т.д) и производные лекало (воротник, планки, карманы, клапана, накладки локтевые, наколенники и т.д), увеличиваются или уменьшаются соответственно размерам согласно Единой методики конструирования спецодежды. 
• Отделочные двойные строчки на 0,1-0,7 см проложены по карманам, клапанам, манжетам, локтевым накладкам для усиления, плечевым и локтевым швам, по соединительным швам капюшона. 
• Отделочная строчка шириной 2,5 см проходит по верхнему  входам карманов. Вход в карманы с по узловым соединениям усилены закрепкой, на закрепочной машине. 
• По воротнику, швам настрачивания накладных клапанов, по переходным концам подбородочной части, краю ветрозащитных внутренних и внешних планках  и в швах настрачивания планок, по краю борта, швам закрепления тесьмы молнии отделочная строчка на 0,7 см.
• По швам настрачивания светоотражающей ленты строчка на 0,1-0,7 см.
Теплозащитная прокладка (утеплитель):  на утепленном внутренней куртке: 150 гр/м²; на рукавах 100 гр/м².
Цвет внутренней куртки -  синего цвета 
        Защитные элементы: СВП  шириной 5,0 см, по кокеткам спинки и полочки горизонтально. 
        Полукомбинезон 
Полукомбинезон прямого силуэта с утепленной подкладкой, на притачном поясе с  центральной застежкой на две потайные металлические кнопки диаметром 1,5 см (усиленные лентой-стропой),  гульфик застегивается на тесьму молния тип «витая» № 5. Притачной   пояс, простеганный одним слоем утеплителя ромбом 10,0 см х 10,0 см., высотой  не более 8,0 см в районе гульфика, переходящим плавно высотой не более 10,0 см по боковым швам и не более 12,0 см в среднем шве сидения задней части брюк. Съемная утепленная спинка с  бретелями шириной 5,0 см,  длиной 140,0 см пристегивается к задней части брюк при помощи застежки тесьма молния тип «витая» № 5. Без спинки и бретелей может использоваться в качестве брюк. Подкладка спинки из флиса, простегана одним слоем утеплителя ромбом 10,0 см * 10,0 см.
 По передней и задней частям пояса 6 двойных шлевок под ремень верхняя шириной 3,0 см, длиной 12,0 см, и нижняя шириной 2,0 см и длиной 10,0см, регулируется по бокам эластичной тесьмой зафиксированной на резино-прошивочной машине в 8 рядов. К верхней части по передней половинке полочки притачаны хлястики с фастексами для пристегивания бретелей. На конце бретелей шириной 5,0 см задней части спинки притачаны фастексы для пристегивания к передней части брюк. По росту полукомбинезон регулируются бретелями,  с проложенной внутрь эластичной тесьмой шириной 4,0 см, высотой ¾ от основной длины бретелей, простеганной на резино прошивочной машине, закрепленные по верхнему краю спинки, спереди фиксируются нижней частью фастексов. 
Передняя половинка полукомбинезона с верхними накладными карманами полупортфель шириной 20,0 см, длиной 29,0 см.
В области колен  усилительные накладки артикулированные, из мембранной ткани, в цвет основной ткани.  Под усилительными накладками вкруговую настрочена светоотражающая лента, на расстоянии 33,0 см от низа полукомбинезона. 
Задняя часть полукомбинезона с двумя вытачками по линии талии.       В боковых срезах нижней части полукомбинезона под светоотражающей лентой планка шириной 5,0 см и высотой 28,0 см,  с застежкой на тесьму молния тип «витая» № 5, пуфта для защиты от снега  шириной в нижней части 15,0 см. Нижняя часть планки с цельнокроенными патами высотой 4,0 см, длиной 8,0 см с застежкой на одну потайную металлическую кнопку диаметром 1,5 см., двумя подножками на расстоянии 2,5 см для регулирования ширины низа брюк.
Шаговые швы на брюках по низу усилены фигурными накладками для защиты от истирания, по низу высотой не менее 20,0 см, вдоль шагового швов, шириной не менее 15,0 см, сиденья на задней половинке полукомбинезона и зона ластовицы усилены накладками.
 Внутри брюк пыльники, низ пыльников обработан эластичной тесьмой шириной 2,5 см.
По всему костюму по всем узловым соединениям проложена закрепка на закрепочной спец машине.
Низ полукомбинезона подогнут швом в подгибку с закрытым срезом шириной не менее 3,0 см.
При градации  все основные лекало (полочки, спинка, рукава, полукомбинезон и т.д) и производные лекало (воротник, планки, карманы, клапана, накладки локтевые, наколенники и т.д), увеличиваются или уменьшаются соответственно размерам согласно Единой методики конструирования спецодежды. 
Теплозащитная подкладка - полиэстер 100% плотность 110г/м2., с утеплителем (подкладочная ткань + утеплитель проложена с спанбондом   и простеганы ромбом 10,0см х 10,0см,).  
• Отделочные двойные строчки на 0,1-0,7 см проложены по карманам, бретелям, накладкам наколенников для усиления, усилительным накладкам сиденья задней половинки полукомбинезона, планки в боковом шве низа полукомбинезона, боковым  швам. 
• Отделочная строчка шириной 2,5 см проходит по верхнему  входу накладных карманов. Вход в карманы и по всем узловым соединениям усилены закрепкой, на закрепочной машине. 
• По верхнему срезу пояса, шаговым усилительным накладкам отделочная строчка на 0,7 см.
• По швам настрачивания светоотражающей ленты строчка на  0,1-0,7 см.
        Теплозащитная прокладка (утеплитель): - в полукомбинезоне – 3 слоя плотностью 300 г/м2. 
Цвет полукомбинезона -  синего цвета 
Защитные элементы: В нижней части на передней и задней половинках полукомбнезона расположена СВП шириной 50 мм. 
1.5. Требования к изготовлению
Костюм изготавливают в соответствии с требованиями настоящего стандарта, технической документацией на изделие, с соблюдением требований нормативных правовых актов, действующих на территории государства, принявшего стандарт.
Теплозащитные свойства костюма, используемого для защиты от пониженных температур по ГОСТ 12.4.303.
Соединительные швы деталей верха костюма должны быть прошиты прочными нитками. Требования к стежкам, строчкам и швам ГОСТ 29122.
Размер спецодежды должен соответствовать размерам тела человека. Контрольными измерениями для определения размера являются следующие размерные признаки:
- для спецодежды – рост, обхват груди;
- для головного убора – обхват головы.
Дополнительными измерениями при необходимости могут быть: обхват шеи, обхват талии (для мужчин), обхват бедер (для женщин), длина руки,
Обозначение размера спецодежды должно содержать группировку значений двух размерных признаков типовой фигуры человека:
- для плечевых и поясных изделий - сдвоенные значения роста и сдвоенные значения обхвата груди;
- для плечепоясных изделий - значение роста и сдвоенные значения обхвата груди.
1.6. Требования к сырью, материалам и покупным изделиям
Физико-механические показатели
Таблица 1(Т6) 
№
п/п Наименование материалов Норма отклонения Обозначения документов по стандартизации Назначение
материалов
1. Cостав  ткани: МВО.
Мангыстау локомотив 
Хлопок - 60%.
полиэфир — 39%.
Антистатическая нить – 1%.
Плотность ткани: не менее 240 гр/м².
Воздухопроницаемость не менее 20 дм/м2сек.
Водоотталкивание:90/80 усл.ед.
Разрывная нагрузка, Н, не менее:
основа- 1000 Н
уток — 700 Н
Изменение размеров после мокрой обработки, %, не более:
основа — 2,0 %
уток ± 1,5 %
Стойкость к истиранию 3 класс защиты:
- не менее: 5000 циклов.
Маслоотталкивание: 5/4
Удельное поверхностное электрическое сопротивление, не более: 107 Ом. ± 5%.
 ГОСТ11209
ГОСТ 3813 
ГОСТ 28073
 Ткань верха
куртки, полукомбинезона
2. Утеплитель: "Полотна объемные нетканые из синтетических волокон":
Полиэфирное первичное волокно, белого цвета -100%
Спанбонд: 100% полиэфир, для предотвращения миграции волокон утеплителя. 
Полое высоко извитое полиэфирное первичное волокно линейной плотностью не менее 0,17 текс (1,5-Денье) но не более 0,78 текс (7-Денье).
Суммарное тепловое сопротивление, м2×°С/Вт, для поверхностной плотности:
- в куртке – 3 слоя плотностью 300  г/м2 -  не менее 545 м2×°С/Вт;
На рукавах - 2 слоя плотностью 250  г/м2 -  не менее 545 м2×°С/Вт;
- на утепленном съёмной: На нижнюю куртку: 150 гр/м². не менее 545 м2×°С/Вт;
На рукавах 100 гр/м². не менее 545 м2×°С/Вт;
- в полукомбинезоне – 3 слоя плотностью 300 г/м2. -  не менее 545 м2×°С/Вт.
Содержание натуральных волокон (хлопок, шерсть) в одном слое*не менее 50%.
* При наличии более одного слоя текстильных материалов в теплозащитной прокладке ±5%.
 СТ РК 3457
ТР ТС 019/2011
ГОСТ 3816  Утеплитель 
3. Подкладочная ткань
Состав: полиэстер 100 %
Поверхностная плотность, г/м2: 110
Разрывная нагрузка, Н, не менее:
- основа 200
- уток 150
Воздухопроницаемость, дм/(м ·с), не менее200
Гигроскопичность, %, не менее150
Изменение размеров после мокрой обработки, %, не более:
- основа100
- уток 7,0
Устойчивость окраски к физико-химическим воздействиям, группа, не ниже:
- стирки Минус 3,5
- пота±2,0
- сухого трения
- органических растворителей (химической чистки) "Прочная" ±5%.
 ГОСТ 20272 
ГОСТ 3813 
ГОСТ 12088
ГОСТ 9733.0 Материал подклада
4. Полотно трикотажное (флис)
Полиэстер 100 % 
Поверхностная плотность, 190 г/м2. ±5% ГОСТ 28554 Внутренняя часть воротника
и капюшона.
5. Полотно надвяза - трикотажное ластичное с огнезащитной пропиткой.
Состав: 
Манжет для внутренней куртки
Вискоза — 65%
полиэстер — 30%
плотность ткани — 150 г/м2 ±5%.
 ГОСТ 28554 Воротник, манжеты и пояс подстежки
6. Световозвращающая ткань шириной 5,0  см с огнезащитной пропиткой,
Цвет светло серый. ±5%.
 ГОСТ 12.4.281 Сигнальные элементы куртки
и комбинезона
7. Другие материалы и покупные изделия:
 ±5%. ГОСТ 29150
ГОСТ 6309 Другие элементы изделия
Примечания: 
1. Допускаемые отклонения по поверхностной плотности, по составу сырья ±5%.
2. Цвет подкладки, ниток, фурнитуры должны сочетаться с цветом основного материала.
3. Основные детали по длине, размерам и детализации согласовываются с заказчиком.
4. состав сырья основной и подкладочной ткани должны соответствовать настоящему стандарту.
Требования к фурнитуре
Пуговицы, кнопки и другие виды застежек (фурнитуры) не должны иметь химических или механических повреждений. Фурнитура, изготовленная из металла, не должна иметь признаков коррозии.
  Фурнитура должна быть устойчивой к химической чистке, стирке и влажно-тепловой обработке.
2. Маркировка упаковка
Каждое изделие должно иметь маркировку, которую наносят непосредственно на изделие или на трудноудаляемую этикетку. 
Информация должна наноситься любым рельефным способом (в том числе тиснение, шелкография, гравировка, литье, штамповка) либо трудноудаляемой краской непосредственно на изделие или на трудноудаляемую этикетку, прикрепленную к изделию. 
Допускается нанесение информации в виде пиктограмм, которые могут использоваться в качестве указателей опасности или области применения изделия. Информация должна быть легко читаемой, стойкой при хранении, перевозке, реализации и использовании продукции по назначению в течение всего срока годности, срока службы и (или) гарантийного срока хранения.
Маркировка должна быть разборчивой, легко читаемой и нанесена на поверхность изделия (этикетки), доступную для осмотра без снятия упаковки.
Обозначение защитных свойств - по ГОСТ 12.4.103. Допускается обозначение защитных свойств по ГОСТ EN 340 с указанием класса защиты.
При сдаче Заказчику в обязательном порядке должны предоставить следующую маркировку на товар:
2.1 Вшивная этикетка, в боковом шве с указанием:
-наименование страны изготовителя;
-наименование и адрес изготовителя и (или) его товарный знак (при наличии); 
- обозначение стандарта, технического регламента Таможенного союза, требованиям которого должно соответствовать изделие или технического документа, обязательным требованиям которого соответствует изделие;
-наименование изделия (при наличии - наименование модели, кода, артикула,);
-защитные свойства пиктограмма;
- два смежных размера в полном обхвате груди и роста (Например, 170; 176–96;100 при группировке сдвоенных значений размерных признаков.);
-дата (месяц, год) изготовления или дата окончания срока годности, если она установлена;
-сведения о классе защиты;
-сведения (символы по уходу) о способах ухода и требованиях к утилизации средства индивидуальной защиты;
- защитные свойства пиктограмма;
-сведения о документе, в соответствии с которым изготовлено средство индивидуальной защиты;
- знак ОТК.
2.2 Вшивная этикетка, вшитая в горловину с указанием двух смежных размеров роста и обхвата груди изделия (Например, 170; 176–96;100 при группировке сдвоенных значений размерных признаков.)
2.3 Бумажная навесная этикетка:
- наименование страны изготовителя;
-наименование и адрес изготовителя и (или) его товарный знак (при наличии); 
- обозначение стандарта, технического регламента Таможенного союза, требованиям которого должно соответствовать изделие или технического документа, обязательным требованиям которого соответствует изделие;
-наименование изделия (при наличии - наименование модели, кода, артикула);
- артикул или модель изделия;
- два смежных размера в полном обхвате груди и роста 
     (Например, 170; 176–96;100 при группировке сдвоенных значений размерных признаков.);
-сырьевой состав;
-дата (месяц, год) изготовления или дата окончания срока годности, если она установлена;
-сведения о классе защиты;
- символы по уходу;
- защитные свойства пиктограмма;
-сведения (символы по уходу) о способах ухода и требованиях к утилизации средства индивидуальной защиты;
-сведения о документе, в соответствии с которым изготовлено средство индивидуальной защиты;
- знак ОТК.
Обязательное подтверждение товара сертификатом или декларацией соответствия ТР ТС 019/2011.
Наличие индивидуальной упаковки обязательно. Упаковка согласно ГОСТ 10581 (в части спецодежды).
Упаковка изделий должна обеспечить сохранность товара при перевозке и хранении. На лицевой стороне каждой упаковки должен быть прикреплен упаковочный ярлык или упаковочный лист с указанием количества и размера упакованных изделий.
3.Требования к безопасности
Спецодежда не должна являться источником возникновения опасных или вредных факторов и причиной несчастных случаев при эксплуатации.
Материалы для изготовления спецодежды, комплектующие изделия и фурнитура должны соответствовать установленным нормативам санитарно-химических, органолептических и токсиколого-гигиенических показателей.
Способы утилизации спецодежды не должны наносить вреда окружающей среде и должны быть определены производителем.
4. Требования к охране окружающей среды
СТ РК ИСО 14001 Настоящий стандарт устанавливает требования к системе экологического менеджмента, которую организация может применять для улучшения экологических результатов ее деятельности. Настоящий стандарт предназначен для использования организацией, стремящейся к управлению ее ответственностью в области экологии на системной основе.
Организация должна постоянно улучшать пригодность, адекватность и результативность системы экологического менеджмента для улучшения экологических результатов деятельности.
5. Методы контроля
Приемка изделий – ГОСТ 4103
Средства контроля линейных размеров готового изделия ГОСТ 7502
6. Гарантия изготовителя
При соблюдении потребителем требований транспортирования, хранения и указания по эксплуатации на спецодежду устанавливается гарантийный срок:
- эксплуатации - в соответствии с отраслевыми нормами, утвержденными в установленном порядке;
- хранения - в соответствии с нормативами, установленными в технической документации производителя.
7. Указания по эксплуатации
Готовую спецодежду поставляют с информацией изготовителя в соответствии с требованиями ГОСТ 12.4.011.
В эксплуатационной документации должны быть указаны срок хранения или годности (эксплуатации) спецодежды, гарантийный срок. Указанные сроки устанавливает изготовитель спецодежды с учетом установленных сроков носки спецодежды.
В руководстве по эксплуатации указывают отдельные изделия, которые недопустимо использовать самостоятельно, а только в комплектах с основным изделием (например, фартук, нарукавники, жилет и аналогичные изделия).
Инструкция по эксплуатации должна содержать сведения по уходу за спецодеждой в соответствии с условиями эксплуатации, свойствами применяемых материалов, учетом рекомендаций производителей материалов.
Указания по уходу за спецодеждой при маркировке продукции выполняют в виде стандартных символов по      ГОСТ ИСО 3758.
</t>
  </si>
  <si>
    <t>839 Комплект</t>
  </si>
  <si>
    <t>152 Т</t>
  </si>
  <si>
    <t>Журнал результатов проверки знаний правил техники безопасности, правил технической эксплуатации электроустановок потребителей у персонала I  группы (форма ЭУ-39)формат А4, 50 листов, твердый переплет.</t>
  </si>
  <si>
    <t>153 Т</t>
  </si>
  <si>
    <t>Журнал для проведения внепланового инструктажа по пожарной безопасности</t>
  </si>
  <si>
    <t>154 Т</t>
  </si>
  <si>
    <t>Журнал поездных телефонограмм ДУ-47 (210х297мм; плотность - 80гр/м2; формат А-4 книжный; переплет -твердый; обложка - плотная из картонной бумаги; 50 листов).</t>
  </si>
  <si>
    <t>155 Т</t>
  </si>
  <si>
    <t>271150.330.000002</t>
  </si>
  <si>
    <t>Устройство зарядное</t>
  </si>
  <si>
    <t>для аккумулятора радиостанции</t>
  </si>
  <si>
    <t xml:space="preserve">Зарядное устройство Comrade BCC-R5 "входное напряжение и сила тока: 12 В/200 мА
выходное напряжение и сила тока: 8.4 В/500 мА
Предназначено для зарядки Li-Ion / литий-ионных аккумуляторов.
Блок питания идет в комплекте."
</t>
  </si>
  <si>
    <t>156 Т</t>
  </si>
  <si>
    <t xml:space="preserve">Книга записи предупреждений ДУ-60 Бумага белая; плотность - 80гр/м?; формат А-4 альбомный, (297х210мм) ; переплет - твердый; обложка - плотная из картонной бумаги; 100 листов) Печать ч/б, ежестраничное наненсение таблиц (согласно образца заказчика)    
</t>
  </si>
  <si>
    <t>157 Т</t>
  </si>
  <si>
    <t xml:space="preserve">Журнал передвижения грузовых документов  Формат А-3, альбомный. Бумага белая, плотность бумаги 80г/м2, обложка картонная твердая, 297х420 мм, 100 листов,переплет  скоба, печать черно-белая (по образцу закачика)
</t>
  </si>
  <si>
    <t>158 Т</t>
  </si>
  <si>
    <t xml:space="preserve">Книга движения поездов ф.ДУ-2  формат А-4 книжный, 205ммх290мм, обложка жесткая картонная, бумага белая, (50листов), переплет метал.скоба. Печать ч/б ежестраничное нанесение таблиц (согласно образца заказчика)
</t>
  </si>
  <si>
    <t>159 Т</t>
  </si>
  <si>
    <t xml:space="preserve">ДУ-11.Книга учета перехода вагонов и контейнеров с дороги на дорогу  формат А-4 книжный, 205ммх290мм, обложка жесткая картонная, бумага белая, (50листов), переплет метал.скоба. Печать ч/б ежестраничное нанесение таблиц (согласно образца заказчика)
</t>
  </si>
  <si>
    <t>160 Т</t>
  </si>
  <si>
    <t>Ведомость о вагонном парке ф.ДО-2 бланк белого цвета,А2, двухсторонний, плотность бумаги 80г/м2</t>
  </si>
  <si>
    <t>161 Т</t>
  </si>
  <si>
    <t xml:space="preserve">Разработочная таблица отчетов ДО-6 Бланк белого цвета формат А3, двухсторонний, плотность бумаги 80г/м3
</t>
  </si>
  <si>
    <t>162 Т</t>
  </si>
  <si>
    <t xml:space="preserve">Отчет о переход.вагон.с дор/на дорогу ф. ДО-1 Бланк белого цвета, А-3, плотность бумаги 80г/м2, двухсторонний.
</t>
  </si>
  <si>
    <t>163 Т</t>
  </si>
  <si>
    <t xml:space="preserve">Журнал регистрации инструктажа на рабочем месте. Размеры 297*210 мм Состоит из 50 листов. Журнал предназначен для проведения первичного, внепланового инструктажа по охране труда, для стажировки на рабочем месте работников вновь принятых на производство. Разработанв соответствии ГОСТ 12.0.004-90.. </t>
  </si>
  <si>
    <t>164 Т</t>
  </si>
  <si>
    <t>262040.000.000085</t>
  </si>
  <si>
    <t>Фотобарабан</t>
  </si>
  <si>
    <t>черный</t>
  </si>
  <si>
    <t>Фотобарабан SGT для Canon i-sensys lbp443dw</t>
  </si>
  <si>
    <t>165 Т</t>
  </si>
  <si>
    <t>282326.000.000001</t>
  </si>
  <si>
    <t>для копировального аппарата</t>
  </si>
  <si>
    <t>Фотобарабан DR-2335 для Brother DCP-L2500DR (Imaging Drum)</t>
  </si>
  <si>
    <t>166 Т</t>
  </si>
  <si>
    <t>262021.900.000098</t>
  </si>
  <si>
    <t>Флеш-накопитель</t>
  </si>
  <si>
    <t>интерфейс USB 3.0, емкость более 16 Гб, но не более 64 Гб</t>
  </si>
  <si>
    <t>USB Flash Drive 16Gb</t>
  </si>
  <si>
    <t>167 Т</t>
  </si>
  <si>
    <t>272011.900.000008</t>
  </si>
  <si>
    <t>Батарея</t>
  </si>
  <si>
    <t>литиево-ионная, аккумуляторная</t>
  </si>
  <si>
    <t>Батарейки BIOS КТС LITHIUM BATTERY CR2032 для ПК</t>
  </si>
  <si>
    <t>168 Т</t>
  </si>
  <si>
    <t>205930.000.000006</t>
  </si>
  <si>
    <t>Чернила</t>
  </si>
  <si>
    <t>для струйной печати</t>
  </si>
  <si>
    <t>Чернила, для принтера Epson L805 комплект 6 шт х 100 мл</t>
  </si>
  <si>
    <t>169 Т</t>
  </si>
  <si>
    <t>204131.950.000000</t>
  </si>
  <si>
    <t>Мыло</t>
  </si>
  <si>
    <t>хозяйственное, твердое</t>
  </si>
  <si>
    <t>Мыло хозяйственное твердое на ощупь, в кусках по 250 грамм. 65-72% жирности. Цвет светло-коричневый. Без запаха. Содержит натриевые соли
жирных кислот и глицерин. pH 11-12. Обладает антибактериальными свойствами.
Поставку  мыло осуществлять по заявке Заказчика по адресу поставки.
ГОСТ 30266-2017</t>
  </si>
  <si>
    <t>170 Т</t>
  </si>
  <si>
    <t xml:space="preserve">перчатки вязанные с латексным покрытием на правую и левую руки. Перчатки комплектуются                                                                                 на предприятиях-изготовителях
Назначение: перчатки предназначены для защиты от кислот, щелочей, масел, нефти и нефтепродуктов, должны герметичны, особо устойчивы к истиранию.
Классификация трикотажных перчаток
Трикотажные перчатки должны обеспечивать защиту от:
- механических воздействий:
-истирания, порезов;
-повышенных температур;
-термических рисков электрической дуги.
1. Технические требования
1.1. Основные параметры и характеристики
1.1.1. Общие технические требования к перчаткам с латексным покрытием изготавливают в соответствии с классификациями по ГОСТ 12.4.252 
1.1.2. Классификация и обозначение перчаток по защитным свойствам - по ГОСТ 12.4.103
1.2. Эргономические требования
1.2.1. Перчатки с латексным покрытием должны соответствовать требованиям эргономики по ГОСТ EN 340 
1.2.2. Конструкция и изготовление перчаток с латексным покрытием должны быть таковыми, чтобы при использовании перчаток по назначению они обеспечивали необходимые защитные и эксплуатационные свойства.
Перчатки и материал, из которого они изготовлены, не должны оказывать вредного воздействия на кожу рук работающих.
При производстве сигнальных изделий нужно использовать световозвращающие материалы, из которых должно быть выполнено более 50% тыльной поверхности перчатки.
Перчатки должны позволять легко манипулировать пальцами рук.
Подвижность пальцев характеризуется уровнем свободы движений.
Уровень свободы движений оценивают в соответствии с таблицей (приложение Е таблица Е4.)
1.3. Конструктивно- технологические требования
Требования к внешнему виду
    Перчатки пятипалые вязанные с манжетой, бесшовные с латексным покрытием ладони, покрытие ладони имеет рельефную поверхность , для улучшенного сцепления. 
Перчатки предназначены для защиты рук от механических воздействий в различных производственных условиях. Они изготовлены из высококачественной синтетической полиэфирной пряжи, что обеспечивает прочность и комфорт при ношении. Латексное покрытие ладони с рельефной поверхностью улучшает сцепление с предметами, снижая риск скольжения. Оранжевый флуоресцентный цвет делает перчатки заметными, повышая безопасность работников.
При градации  все основные лекало и производные лекало  увеличиваются или уменьшаются соответственно размерам согласно Единой методики конструирования СИЗ. 
Длина перчаток 220 – 270 мм. 
Цвет перчаток:  Оранжевый (флуоресцентный) с полимерным покрытием ладони.
Требования к материалам
Материал верха: 100% синтетическая полиэфирная пряжа.
Материал покрытия ладони: Натуральный латекс, обеспечивающий защиту и сцепление
Технические характеристики (согласно ГОСТ EN 388)
Устойчивость к истиранию: Уровень 2 (более 500 циклов до истирания).
Устойчивость к порезу: Уровень 1 (индекс 1,2 и более).
Устойчивость к разрыву: Уровень 4 (не менее 75 Н).
Устойчивость к проколу: Уровень 2 (не менее 60 Н).
1.4. Требования к изготовлению
1.4.1. Перчатки с латексным покрытием, изготавливают в соответствии с требованиями настоящего стандарта, технической документацией на изделие, с соблюдением требований нормативных правовых актов, действующих на территории государства, принявшего стандарт.
1.4.2.  Свойства перчаток, изготавливаются по ГОСТ 12.4.252 
1.4.3. Соединительные швы деталей перчаток  должны быть прошиты огнестойкими нитками. Требования к стежкам, строчкам и швам - ГОСТ 29122 
Требования к трикотажным перчаткам. Показатели качества трикотажных СИЗ рук. (приложение Е таблица Е5)
1.5.Требования к сырью, материалам и покупным изделиям.
      Физико-механические показатели
Таблица 1(Т61)
№ п/п Наименование  материалов Норма отклонения Обозначения документов по стандартизации Назначение материалов
1. Материал: 
акриловое махровое 
Материал покрытия: латекс 100% 
Вес:  36 гр. +/- 5 %.
 ГОСТ 12.4.252 
ГОСТ EN 388
 ТР ТС 019/2011
ГОСТ 23948 
ГОСТ 4103 
ГОСТ 10581 Для изготовления
Перчатки вязанные с латексным покрытием
2 Условная прочность при растяжении МПа (кгс/см ), не менее 16 +/- 5 %.  
3. Устойчивость к порезу – уровень 2.  
  индекс - 2,5 и более
 +/- 5 %.  
4. Устойчивость к разрыву – уровень 3  -  не менее 50 Н +/- 5 %.  
5. Устойчивость к контактному теплу - уровень 2-  
250С &gt;15 секунд +/- 5 %.  
6. Устойчивость к проколу-  уровень 1 -  не менее 20 Н +/- 5 %.  
7. Длина перчаток - 270 +/- 5 %.  
8. Водопроницаемость - Перчатки должны быть водонепроницаемыми +/- 5 %.  
9. Кислото- и щелочепроницаемость, ед. рН, не более - 1,0 +/- 5 %.  
10. Требования к защитным свойствам по ГОСТ EN 511  
Контактный холод – уровень 2 (R &lt;0.05) - 10    
Требования к защитным свойствам по ГОСТ EN 407:
Коэффициент прочности на разрыв - 850% +/- 5 %.  
Примечание: Допустимые отклонения по показателям +/- 5 %.
Требования  к показателям качества и методы их определения при изготовлении перчатки   с латексным покрытием, должны соответствовать ГОСТ EN 388
Подтверждение соответствия
Подтверждение соответствия (в виде принятия декларации о соответствии или сертификата соответствия) перчатки – ТР ТС 019/2011, ГОСТ EN 388
2. Маркировка. Упаковка
Каждое изделие должно иметь маркировку, которую наносят непосредственно на изделие или на трудноудаляемую этикетку. 
Информация должна наноситься любым рельефным способом (в том числе тиснение, шелкография, гравировка, литье, штамповка) либо трудноудаляемой краской непосредственно на изделие или на трудноудаляемую этикетку, прикрепленную к изделию. 
Перчатки должны иметь маркировку по защитным свойствам в соответствии с ГОСТ 12.4.115 или пиктограммы.
3.1. На каждой перчатке должны быть четко указаны следующие данные:
а) наименование, торговая марка или другие идентификаторы изготовителя или его официального представителя;
б) назначение изделия, коммерческое наименование или код, позволяющий потребителю четко определить изделие;
в) размер;
г) при необходимости должен быть указан срок годности;
д) пиктограмма, если изделие соответствует требованиям соответствующего стандарта.
На упаковке перчаток должны быть:
а) наименование и полный адрес изготовителя, включая страну или его официального представителя;
б) назначение изделия, коммерческое наименование или код, позволяющий потребителю четко определить изделие;
в) размер;
г) при необходимости должен быть указан срок годности;
вд) надпись "Только для минимальных рисков" или аналогичное выражение, если перчатки предназначены для защиты пользователя только от рисков;
е) пиктограммы, обозначающие назначение перчаток;
ж) соответствующее указание при обеспечении перчаткой защиты только для части кисти.
3.2. К перчаткам прилагают инструкцию по хранению и уходу.
Маркировка должна быть разборчивой, легко читаемой и нанесена на поверхность изделия (этикетки), доступную для осмотра без снятия упаковки.
Обозначение защитных свойств - по ГОСТ 12.4.103
 Допускается обозначение защитных свойств по ГОСТ EN 340
Требования к содержанию маркировки установлены в ГОСТ 10581
Буквенное обозначение защитных свойств перчатки, в соответствии с ГОСТ 12.4.103
Пиктограмма и класс защиты перчаток наноситься на изделие, трудноудаляемую маркировку.
Наличие индивидуальной упаковки обязательно. Упаковка согласно ГОСТ 10581 (в части средств защиты рук).
Упаковка изделий должна обеспечить сохранность товара при перевозке и хранении. На лицевой стороне каждой упаковки должен быть прикреплен упаковочный ярлык или упаковочный лист с указанием количества, цвета и размера упакованных изделий.
3. Требования к безопасности
 Перчатки должны обеспечивать защиту человека от механических воздействий и истирании в течение всего нормативного срока эксплуатации.
 Перчатки во время эксплуатации должны являться причиной несчастных случаев.
Материалы для изготовления перчаток должны иметь разрешение к применению органами государственного санитарного надзора. Применяемые ткани, комплектующие изделия и фурнитура не должны выделять в воздушную среду и при контакте с кожей человека токсичные вещества в количествах, превышающих гигиенические нормы.
 Утилизация перчаток не должна наносить вреда состоянию окружающей среды.
4. Требования к охране окружающей среды
СТ РК ИСО 14001 Настоящий стандарт устанавливает требования к системе экологического менеджмента, которую организация может применять для улучшения экологических результатов ее деятельности. Настоящий стандарт предназначен для использования организацией, стремящейся к управлению ее ответственностью в области экологии на системной основе.
5. Методы контроля
Приемка изделий – ГОСТ 4103
Средства контроля линейных размеров готового изделия ГОСТ 7502
6.Гарантия изготовителя
При соблюдении потребителем требований транспортирования, хранения и указания по эксплуатации на перчатки устанавливается гарантийный срок:
Эксплуатации - в соответствии с отраслевыми нормами, утвержденными в установленном порядке.
Хранения - в соответствии с нормативами, установленными в технической документации производителя.
</t>
  </si>
  <si>
    <t>171 Т</t>
  </si>
  <si>
    <t xml:space="preserve">Комплектация: костюм для защиты от пониженных температур для работников состоит из куртки и полукомбинезона. Костюм комплектуется на предприятиях-изготовителях.  
Назначение: выполнение технологических операций с технологическим оборудованием и инструментом в условиях воздействия пониженных температур, кроме сварочных и других работ, для которых предусмотрены другие виды костюма.
Костюм, предназначен для эксплуатации в различных климатических поясах (регионах) подразделяют по уровню теплозащитных свойств на четыре класса защиты: (см. приложение А таблица А1).
1.Технические требования
1.1 Характеристики основные параметры (виды и размеры)
1.1.1 Виды изготавливаемой костюма по ГОСТ 12.4.011.
1.1.2. Костюм изготавливают на типовые фигуры мужчин в соответствии с классификациями по ГОСТ 31399.
По заявке допускается изготавливать костюм особо больших размеров в соответствии с классификациями            ГОСТ 31400: 
-для спецодежды — рост, обхват груди.
Дополнительными измерениями при необходимости могут быть: обхват шеи, обхват талии (для мужчин), обхват бедер (для женщин), длина руки.
1.1.3 Обозначение размера спецодежды должно содержать группировку значений двух размерных признаков типовой фигуры человека:
- для плечевых и поясных изделий — сдвоенные значения роста и сдвоенные значения обхвата груди (приложение Б таблица Б2, Б3).
1.1.4 В обозначении размера объединенные значения размерных признаков отделяют точкой с запятой, а ведущие размерные признаки отделяют дефисом: например, 170;176-96;100 при группировке сдвоенных значений размерных признаков.
1.2. Определение типовой фигуры мужчины
1.2.1 Типовую фигуру мужчины определяют размерные признаки: рост, обхват груди (горизонтальный) и обхват талии - по ГОСТ 31399, СТ РК ISO 8559-2.
1.2.2 Для установленных типовых фигур интервал по росту (6,0±3,0) см, по обхвату груди (4,0±2,0) см, по обхвату талии между размерами в полнотной группе (4,0±2,0) см, по обхвату талии в одноименном размере между полнотными группами (6,0±3,0) см.
1.2.3 ГОСТ 31399 устанавливает 301 типовые фигуры, сгруппированные в пять полнотных групп: первая, вторая, третья, четвертая, пятая. Группы разделены на подгруппы размеров (от 84 до 104 см по обхвату груди и от 108 до 132 см по обхвату груди). (приложение Б таблица Б1.
ГОСТ 31400 для особо больших размеров в соответствии с классификациями 
1.2.4  Варианты фигур по росту установлены от 158 до 200 см; по обхвату груди - от 84 до 132 см; по обхвату талии - от 66 до 126 см.(приложение Б таблица Б2, Б3).
Процентное соотношение размеров и ростов к изготовлению партии устанавливает заказчик в договоре.
1.3. Эргономические требования
1.3.1. При разработке костюма должны соблюдаться конструктивные и эргономические требования по ГОСТ EN 340, СТ РК ISO 8559-2, ГОСТ 2.104 обеспечивающие:
- удобство пользования изделием и отдельными его элементами;
- функциональное расположение деталей и узлов;
- возможность регулирования теплообмена с окружающей средой при изменении метеорологических условий или уровня физической активности;
- возможность регулирования локального прилегания изделия (деталей, узлов) к поверхности тела;
- соразмерность изделий костюма и ее частей;
- снижение утолщений в области горловины, проймы, шаговых швов.
1.3.2. Конструктивные прибавки для построения основы чертежей костюма (приложение В таблица В1).
1.4. Конструктивно-технологические требования
Требования к внешнему виду
ВЕРХНЯЯ КУРТКА.
 Куртка, удлиненная прямого силуэта с притачной утепленной подкладкой, с съёмным капюшоном. Центрально бортовой  застежкой с двойным бегунком на тесьму молнию тип «тракторная» № 8 до конца воротника «стойка», с внешней ветрозащитной левосторонней планкой шириной 8,0 см., до конца воротника, утепленная одним слоем утеплителя, с застежкой на 6 металлических кнопок диаметром 1,5 см, распределенными равномерно по ветрозащитной планке полочки, отстегивающаяся утепленная подстежка (куртка внутренняя) на куртке застегивается на тесьму молния тип «витая» № 7. двух бегунками
Полочка состоит из двух частей: кокетки и нижней части.  На верхней части полочек прорезные нагрудные карманы  в «листочку», размер «листочки» 4,0 см, под углом 100, вход в карман 16,0 см., с потайной застежкой на тесьму молнию тип «витая» № 5, края «листочек» закреплены на спец машине закрепочным швом. Верхняя мешковина нагрудных карманов из полиэстера 100%, нижняя из трикотажного полотна флис, глубина кармана 22,0 см. На кокетке полочек   горизонтально настрочены светоотражающая лента шириной 5,0 см.
Внутренние накладные карманы 15,0 см х 18,0 см с застежкой на тесьму молнию тип «витая» № 5 расположены на правой и левой полочках. Начало застежки со стороны проймы к борту.
По краю левого борта, между швом притачивания молнии и ветрозащитным клапаном, расположен вертикально прорезной карман в «рамку» с двумя обтачками, застежка на тесьму молния тип «витая» № 5,  вход в карман 19,0 см.
Над светоотражающими лентами на левой и правой полочках настрочены паты для крепления рации и видеорегистратора. В готовом виде 10,0 см х 2,5 (±0,5). На конце пат с двух сторон закрепка на 2,0 см крест-накрест и скреплена вертикальными закрепками на специальной закрепочной машине.
На нижней части полочек расположены два нижних боковых накладных полу портфель кармана размер 20,0см х 24,0 см, с клапаном шириной 20,5см х 6,0 см, застёгивающимся на две потайные металлические кнопки диаметром 1,5 см на каждом кармане. Карман с подкладкой из трикотажного полотна флис.  
Рукава втачные, двух шовные, прямые с внутренними напульсниками. Напульсники с притачными манжетами высотой 7,0 см из трикотажного полотна двуластик повышенной плотности, с локтевыми накладками для усиления в виде трапеции высотой не менее 20,0 см, шириной по верху не менее 30,0 см и по низу шириной не менее 25,0 см, на расстоянии от низа манжеты на 18,0 см. 
В верхней части рукавов на расстоянии 12,0 см от шва втачивания, настрочены шевроны выполненные вышивкой гладь с логотипом компании. Под шевроном на расстоянии 2,5 см настрочена светоотражающая лента шириной 5,0 см.
 Низ рукавов подогнут швом в подгибку с закрытым срезом на 3,0 см.
Спинка прямая состоит из двух частей: нижней части и верхней кокетки. На линии стачивания кокетки и  спинки  горизонтально настрочена светоотражающая лента шириной 5,0 см, над лентой, на расстоянии 13,0 см от плечевого шва основания шеи, вышивка логотипа компании, размером (уточнить с заказчиком), выполненный методом вышивки гладь в крое.
В горловину вшита петля для вешания куртки.
Капюшон съемный с подкладкой в цвет верха капюшона из трикотажного полотна флис, состоит из средней и двух боковых частей. Боковая часть цельнокроеная с подбородочной частью. Подбородочная часть капюшона с переходными концами, шириной не менее 10,0 см застегивающийся на две потайные кнопки диаметром 1,5 см, с притачной обтачкой 5,0 см. Регулируют длину лицевого выреза с помощью эластичного шнура концы, которого закреплены в швы двойными фиксаторами, выведенный на изнаночную сторону через люверсы, регулирующийся фиксаторами.
В средней части капюшона пата шириной 3,0 см и длиной 12см, для регулировки высоты капюшона, с проложенным эластичным шнуром концы, которого закреплены в швы, регулирующийся двойными фиксаторами. Капюшон пристегивается к куртке на тесьму молния тип «витая» № 5, закрытая планкой шириной 2,5 см.                   
По линии талии настрочена ветрозащитная юбка. По низу юбки настрочена латексная эластичная тесьма шириной 2,5 см, застежка на 4 металлические кнопки диаметром 1,5 см. 
Застежки на клапанах потайные, все кнопки на куртке скрытые, в области расположения кнопок усилены лентой-стропой.
Теплозащитная подкладка: - полиэстер 100% плотность 110г/м2., с утеплителем (подкладочная ткань + утеплитель усилена со спанбондом   и простеганы ромбом 10,0см*10,0см,).  
Низ куртки обработан швом в подгибку 3,0 см, с закрытым срезом.
• Отделочные двойные строчки на 0,1–0,7 см проложены по карманам, клапанам, манжетам, локтевым накладкам для усиления, плечевым и локтевым швам, по соединительным швам капюшона. 
• Отделочная строчка шириной 2,5 см проходит по верхнему входам карманов. Вход в карманы с по узловым соединениям усилены закрепкой, на закрепочной машине. 
• По воротнику, швам настрачивания накладных клапанов, по переходным концам подбородочной части, краю ветрозащитных внутренних и внешних планках и в швах настрачивания планок, по краю борта, швам закрепления тесьмы молнии отделочная строчка на 0,7 см. 
• По швам настрачивания светоотражающей ленты строчка на 0,1–0,7  см.
Теплозащитная прокладка (утеплитель): в куртке – 3 слоя плотностью 300 г/м2; на рукавах - 2 слоя плотностью 250  г/м2.
Защитные элементы: СВП шириной 5,0 см, настрочены   на швы соединения верхних и нижних частей полочек, спинки. Цвет светло серый;
Цвет куртки: темно синего цвета; 
Нанесение логотипа: методом вышивки гладь в крое.
Все узловые соединения закреплены на спец машине закрепочным швом.
Внутренняя куртка 
Съемная утепленная куртка прямого силуэта с центрально   бортовой застежкой на тесьму молнию тип «витая»  № 7, пристегивается к основной куртке по под бортам перекидными застежками  тесьмы молнии до конца воротника, с внутренней ветрозащитной планкой шириной 4,0 см., на подкладке с длинными втачными рукавами. Капюшон съёмный. Верх съемной подстежки из основной ткани, что позволяет носить в межсезонье. Съемная утепленная куртка короче верхней куртки на 3,0 см.
Полочка состоит из трёх частей: кокетки, нижней центральной частью и нижней боковой частью.
На  верхней части на правой и левой полочках настрочены накладные нагрудные  карман   14,5 см х 18,0 см, с клапанами размером 15,0 см х 6,0 см, застежкой на две потайные металлические кнопки диаметром 1,5 см. клапана  нагрудных карманов втачан  между кокеткой и нижней части полочки. На левой полочке, на нагрудном кармане настрочен шеврон с логотипом Компании (размеры уточнить с заказчиком) выполненный методом вышивки техника гладь в крое. Над  клапанами, на кокетках полочек  горизонтально настрочены светоотражающая лента шириной 5,0 см., над светоотражающими лентами на левой и правой полочках настрочены паты для крепления рации и видеорегистратора. В готовом виде 10,0 см х 2,5 (±0,5). На конце пат с двух сторон закрепка на 2,0 см крест-накрест, скреплена вертикальными закрепками на специальной закрепочной машине.
На нижней части полочки в рельефных швах, расположены два вертикальных кармана в «листочку», ширина «листочки» 3,0 см, с потайной застежкой на тесьму молнию тип  «витая» № 5, края «листочек» закреплены на спец машине закрепочным швом размер входа в карман 18,5см. Подкладка  кармана верхняя мешковина из  трикотажного полотна флис, нижняя из полиэстера 100%. 
Внутренние накладные карманы: обрабатываются на основной ткани (отступив от верха на 4,0 см), в «рамку» с двумя обтачками, 15,0 см х 23,5 см., с застежкой на тесьму молнию тип «витая» № 5 расположены на правой и левой полочках. Начало  застежки со стороны проймы к борту.
Спинка состоит из двух частей: нижней части и верхней кокеткой. На линии стачивания кокетки и  спинки  горизонтально настрочена светоотражающая лента шириной 5,0 см, над лентой, на расстоянии 13,0 см от плечевого шва (основания шеи), вышивка логотипа Компании, размером (уточнить с заказчиком), выполненный методом вышивки техника гладь в крое. 
Вентиляционные отверстия по линии проймы в части полочек и спинки.
В горловину вшита петля для вешания куртки.
Рукава втачные, двух шовные с притачными манжетами шириной 7,0 см. 
Воротник типа «стойка» высотой 7,0 см, в средней части горловины спинки,  концы воротника высотой 6,0 см в области борта из основной ткани, 
Капюшон съёмный, с застёжкой на тесьму молния, тип «витая» № 5 с подкладкой в цвет верха капюшона из трикотажного полотна флис, состоит из средней и двух боковых частей. Боковая часть цельнокроеная с подбородочной частью. Подбородочная часть капюшона с переходными концами, шириной не менее 9,0 см застегивающийся на две потайные металлические кнопки диаметром 1,5 см., притачной обтачкой 5,0 см. Регулируют длину лицевого выреза с помощью эластичного шнура концы, которого закреплены в швы двойными фиксаторами, выведенный на изнаночную сторону через люверсы, регулирующийся фиксаторами.
В средней  части капюшона  пата  шириной 3,0 см и длиной 12см, для регулировки высоты капюшона, с проложенным эластичным шнуром концы, которого закреплены в швы, регулирующийся двойными фиксаторами. Капюшон пристегивается к куртке на тесьму молния тип 5 витая, закрытая планкой.        
Куртка должна быть короче верхней куртки на 3,0 см.
Низ куртки подшивается швом в подгибку с закрытым срезом на 3,0 см. с внутренней стороны вложен  шнур с фиксаторами,  для регулирования низа куртки в ветреннее время. 
Нижняяя куртка пристегивается к верхней на навесные петли и пуговицы диаметром 1,5 см в области плечевого шва, нижней части проймы, середины боковых швов, на рукавах на расстоянии 15,0 см от линии притачивания манжет.
Застежки на клапанах потайные, все металлические кнопки на куртке скрытые, места крепления усилены лентой стропой.
Теплозащитная подкладка   полочки и спинки из трикотажного полотна флис, простегана одним слоем утеплителя (подкладочная   ткань + утеплитель проложена  с одной стороны спандбоном и простегана   швом 10,0см х 10,0см,). 
Подкладка рукавов из полиэстера 100%.
При градации  все основные лекало (полочки, спинка, рукава, полукомбинезон и т.д) и производные лекало (воротник, планки, карманы, клапана, накладки локтевые, наколенники и т.д), увеличиваются или уменьшаются соответственно размерам согласно Единой методики конструирования спецодежды. 
• Отделочные двойные строчки на 0,1-0,7 см проложены по карманам, клапанам, манжетам, локтевым накладкам для усиления, плечевым и локтевым швам, по соединительным швам капюшона. 
• Отделочная строчка шириной 2,5 см проходит по верхнему  входам карманов. Вход в карманы с по узловым соединениям усилены закрепкой, на закрепочной машине. 
• По воротнику, швам настрачивания накладных клапанов, по переходным концам подбородочной части, краю ветрозащитных внутренних и внешних планках  и в швах настрачивания планок, по краю борта, швам закрепления тесьмы молнии отделочная строчка на 0,7 см.
• По швам настрачивания светоотражающей ленты строчка на 0,1-0,7 см.
Теплозащитная прокладка (утеплитель):  на утепленном внутренней куртке: 150 гр/м²; на рукавах 100 гр/м².
Цвет внутренней куртки -  синего цвета 
        Защитные элементы: СВП  шириной 5,0 см, по кокеткам спинки и полочки горизонтально. 
        Полукомбинезон 
Полукомбинезон прямого силуэта с утепленной подкладкой, на притачном поясе с  центральной застежкой на две потайные металлические кнопки диаметром 1,5 см (усиленные лентой-стропой),  гульфик застегивается на тесьму молния тип «витая» № 5. Притачной   пояс, простеганный одним слоем утеплителя ромбом 10,0 см х 10,0 см., высотой  не более 8,0 см в районе гульфика, переходящим плавно высотой не более 10,0 см по боковым швам и не более 12,0 см в среднем шве сидения задней части брюк. Съемная утепленная спинка с  бретелями шириной 5,0 см,  длиной 140,0 см пристегивается к задней части брюк при помощи застежки тесьма молния тип «витая» № 5. Без спинки и бретелей может использоваться в качестве брюк. Подкладка спинки из флиса, простегана одним слоем утеплителя ромбом 10,0 см * 10,0 см.
 По передней и задней частям пояса 6 двойных шлевок под ремень верхняя шириной 3,0 см, длиной 12,0 см, и нижняя шириной 2,0 см и длиной 10,0см, регулируется по бокам эластичной тесьмой зафиксированной на резино-прошивочной машине в 8 рядов. К верхней части по передней половинке полочки притачаны хлястики с фастексами для пристегивания бретелей. На конце бретелей шириной 5,0 см задней части спинки притачаны фастексы для пристегивания к передней части брюк. По росту полукомбинезон регулируются бретелями,  с проложенной внутрь эластичной тесьмой шириной 4,0 см, высотой ¾ от основной длины бретелей, простеганной на резино прошивочной машине, закрепленные по верхнему краю спинки, спереди фиксируются нижней частью фастексов. 
Передняя половинка полукомбинезона с верхними накладными карманами полупортфель шириной 20,0 см, длиной 29,0 см.
В области колен  усилительные накладки артикулированные, из мембранной ткани, в цвет основной ткани.  Под усилительными накладками вкруговую настрочена светоотражающая лента, на расстоянии 33,0 см от низа полукомбинезона. 
Задняя часть полукомбинезона с двумя вытачками по линии талии.       В боковых срезах нижней части полукомбинезона под светоотражающей лентой планка шириной 5,0 см и высотой 28,0 см,  с застежкой на тесьму молния тип «витая» № 5, пуфта для защиты от снега  шириной в нижней части 15,0 см. Нижняя часть планки с цельнокроенными патами высотой 4,0 см, длиной 8,0 см с застежкой на одну потайную металлическую кнопку диаметром 1,5 см., двумя подножками на расстоянии 2,5 см для регулирования ширины низа брюк.
Шаговые швы на брюках по низу усилены фигурными накладками для защиты от истирания, по низу высотой не менее 20,0 см, вдоль шагового швов, шириной не менее 15,0 см, сиденья на задней половинке полукомбинезона и зона ластовицы усилены накладками.
 Внутри брюк пыльники, низ пыльников обработан эластичной тесьмой шириной 2,5 см.
По всему костюму по всем узловым соединениям проложена закрепка на закрепочной спец машине.
Низ полукомбинезона подогнут швом в подгибку с закрытым срезом шириной не менее 3,0 см.
При градации  все основные лекало (полочки, спинка, рукава, полукомбинезон и т.д) и производные лекало (воротник, планки, карманы, клапана, накладки локтевые, наколенники и т.д), увеличиваются или уменьшаются соответственно размерам согласно Единой методики конструирования спецодежды. 
Теплозащитная подкладка - полиэстер 100% плотность 110г/м2., с утеплителем (подкладочная ткань + утеплитель проложена с спанбондом   и простеганы ромбом 10,0см х 10,0см,).  
• Отделочные двойные строчки на 0,1-0,7 см проложены по карманам, бретелям, накладкам наколенников для усиления, усилительным накладкам сиденья задней половинки полукомбинезона, планки в боковом шве низа полукомбинезона, боковым  швам. 
• Отделочная строчка шириной 2,5 см проходит по верхнему  входу накладных карманов. Вход в карманы и по всем узловым соединениям усилены закрепкой, на закрепочной машине. 
• По верхнему срезу пояса, шаговым усилительным накладкам отделочная строчка на 0,7 см.
• По швам настрачивания светоотражающей ленты строчка на  0,1-0,7 см.
        Теплозащитная прокладка (утеплитель): - в полукомбинезоне – 3 слоя плотностью 300 г/м2. 
Цвет полукомбинезона -  синего цвета 
Защитные элементы: В нижней части на передней и задней половинках полукомбнезона расположена СВП шириной 50 мм. 
1.5. Требования к изготовлению
Костюм изготавливают в соответствии с требованиями настоящего стандарта, технической документацией на изделие, с соблюдением требований нормативных правовых актов, действующих на территории государства, принявшего стандарт.
Теплозащитные свойства костюма, используемого для защиты от пониженных температур по ГОСТ 12.4.303.
Соединительные швы деталей верха костюма должны быть прошиты прочными нитками. Требования к стежкам, строчкам и швам ГОСТ 29122.
Размер спецодежды должен соответствовать размерам тела человека. Контрольными измерениями для определения размера являются следующие размерные признаки:
- для спецодежды – рост, обхват груди;
- для головного убора – обхват головы.
Дополнительными измерениями при необходимости могут быть: обхват шеи, обхват талии (для мужчин), обхват бедер (для женщин), длина руки,
Обозначение размера спецодежды должно содержать группировку значений двух размерных признаков типовой фигуры человека:
- для плечевых и поясных изделий - сдвоенные значения роста и сдвоенные значения обхвата груди;
- для плечепоясных изделий - значение роста и сдвоенные значения обхвата груди.
1.6. Требования к сырью, материалам и покупным изделиям
Физико-механические показатели
Таблица 1(Т6) 
№
п/п Наименование материалов Норма отклонения Обозначения документов по стандартизации Назначение
материалов
1. Cостав  ткани: МВО.
Мангыстау локомотив 
Хлопок - 60%.
полиэфир — 39%.
Антистатическая нить – 1%.
Плотность ткани: не менее 240 гр/м².
Воздухопроницаемость не менее 20 дм/м2сек.
Водоотталкивание:90/80 усл.ед.
Разрывная нагрузка, Н, не менее:
основа- 1000 Н
уток — 700 Н
Изменение размеров после мокрой обработки, %, не более:
основа — 2,0 %
уток ± 1,5 %
Стойкость к истиранию 3 класс защиты:
- не менее: 5000 циклов.
Маслоотталкивание: 5/4
Удельное поверхностное электрическое сопротивление, не более: 107 Ом. ± 5%.
 ГОСТ11209
ГОСТ 3813 
ГОСТ 28073
 Ткань верха
куртки, полукомбинезона
2. Утеплитель: "Полотна объемные нетканые из синтетических волокон":
Полиэфирное первичное волокно, белого цвета -100%
Спанбонд: 100% полиэфир, для предотвращения миграции волокон утеплителя. 
Полое высоко извитое полиэфирное первичное волокно линейной плотностью не менее 0,17 текс (1,5-Денье) но не более 0,78 текс (7-Денье).
Суммарное тепловое сопротивление, м2×°С/Вт, для поверхностной плотности:
- в куртке – 3 слоя плотностью 300  г/м2 -  не менее 545 м2×°С/Вт;
На рукавах - 2 слоя плотностью 250  г/м2 -  не менее 545 м2×°С/Вт;
- на утепленном съёмной: На нижнюю куртку: 150 гр/м². не менее 545 м2×°С/Вт;
На рукавах 100 гр/м². не менее 545 м2×°С/Вт;
- в полукомбинезоне – 3 слоя плотностью 300 г/м2. -  не менее 545 м2×°С/Вт.
Содержание натуральных волокон (хлопок, шерсть) в одном слое*не менее 50%.
* При наличии более одного слоя текстильных материалов в теплозащитной прокладке ±5%.
 СТ РК 3457
ТР ТС 019/2011
ГОСТ 3816  Утеплитель 
3. Подкладочная ткань
Состав: полиэстер 100 %
Поверхностная плотность, г/м2: 110
Разрывная нагрузка, Н, не менее:
- основа 200
- уток 150
Воздухопроницаемость, дм/(м ·с), не менее200
Гигроскопичность, %, не менее150
Изменение размеров после мокрой обработки, %, не более:
- основа100
- уток 7,0
Устойчивость окраски к физико-химическим воздействиям, группа, не ниже:
- стирки Минус 3,5
- пота±2,0
- сухого трения
- органических растворителей (химической чистки) "Прочная" ±5%.
 ГОСТ 20272 
ГОСТ 3813 
ГОСТ 12088
ГОСТ 9733.0 Материал подклада
4. Полотно трикотажное (флис)
Полиэстер 100 % 
Поверхностная плотность, 190 г/м2. ±5% ГОСТ 28554 Внутренняя часть воротника
и капюшона.
5. Полотно надвяза - трикотажное ластичное с огнезащитной пропиткой.
Состав: 
Манжет для внутренней куртки
Вискоза — 65%
полиэстер — 30%
плотность ткани — 150 г/м2 ±5%.
 ГОСТ 28554 Воротник, манжеты и пояс подстежки
6. Световозвращающая ткань шириной 5,0  см с огнезащитной пропиткой,
Цвет светло серый. ±5%.
 ГОСТ 12.4.281 Сигнальные элементы куртки
и комбинезона
7. Другие материалы и покупные изделия:
 ±5%. ГОСТ 29150
ГОСТ 6309 Другие элементы изделия
Примечания: 
1. Допускаемые отклонения по поверхностной плотности, по составу сырья ±5%.
2. Цвет подкладки, ниток, фурнитуры должны сочетаться с цветом основного материала.
3. Основные детали по длине, размерам и детализации согласовываются с заказчиком.
4. состав сырья основной и подкладочной ткани должны соответствовать настоящему стандарту.
Требования к фурнитуре
Пуговицы, кнопки и другие виды застежек (фурнитуры) не должны иметь химических или механических повреждений. Фурнитура, изготовленная из металла, не должна иметь признаков коррозии.
  Фурнитура должна быть устойчивой к химической чистке, стирке и влажно-тепловой обработке.
2. Маркировка упаковка
Каждое изделие должно иметь маркировку, которую наносят непосредственно на изделие или на трудноудаляемую этикетку. 
Информация должна наноситься любым рельефным способом (в том числе тиснение, шелкография, гравировка, литье, штамповка) либо трудноудаляемой краской непосредственно на изделие или на трудноудаляемую этикетку, прикрепленную к изделию. 
Допускается нанесение информации в виде пиктограмм, которые могут использоваться в качестве указателей опасности или области применения изделия. Информация должна быть легко читаемой, стойкой при хранении, перевозке, реализации и использовании продукции по назначению в течение всего срока годности, срока службы и (или) гарантийного срока хранения.
Маркировка должна быть разборчивой, легко читаемой и нанесена на поверхность изделия (этикетки), доступную для осмотра без снятия упаковки.
Обозначение защитных свойств - по ГОСТ 12.4.103. Допускается обозначение защитных свойств по ГОСТ EN 340 с указанием класса защиты.
При сдаче Заказчику в обязательном порядке должны предоставить следующую маркировку на товар:
2.1 Вшивная этикетка, в боковом шве с указанием:
-наименование страны изготовителя;
-наименование и адрес изготовителя и (или) его товарный знак (при наличии); 
- обозначение стандарта, технического регламента Таможенного союза, требованиям которого должно соответствовать изделие или технического документа, обязательным требованиям которого соответствует изделие;
-наименование изделия (при наличии - наименование модели, кода, артикула,);
-защитные свойства пиктограмма;
- два смежных размера в полном обхвате груди и роста (Например, 170; 176–96;100 при группировке сдвоенных значений размерных признаков.);
-дата (месяц, год) изготовления или дата окончания срока годности, если она установлена;
-сведения о классе защиты;
-сведения (символы по уходу) о способах ухода и требованиях к утилизации средства индивидуальной защиты;
- защитные свойства пиктограмма;
-сведения о документе, в соответствии с которым изготовлено средство индивидуальной защиты;
- знак ОТК.
2.2 Вшивная этикетка, вшитая в горловину с указанием двух смежных размеров роста и обхвата груди изделия (Например, 170; 176–96;100 при группировке сдвоенных значений размерных признаков.)
2.3 Бумажная навесная этикетка:
- наименование страны изготовителя;
-наименование и адрес изготовителя и (или) его товарный знак (при наличии); 
- обозначение стандарта, технического регламента Таможенного союза, требованиям которого должно соответствовать изделие или технического документа, обязательным требованиям которого соответствует изделие;
-наименование изделия (при наличии - наименование модели, кода, артикула);
- артикул или модель изделия;
- два смежных размера в полном обхвате груди и роста 
     (Например, 170; 176–96;100 при группировке сдвоенных значений размерных признаков.);
-сырьевой состав;
-дата (месяц, год) изготовления или дата окончания срока годности, если она установлена;
-сведения о классе защиты;
- символы по уходу;
- защитные свойства пиктограмма;
-сведения (символы по уходу) о способах ухода и требованиях к утилизации средства индивидуальной защиты;
-сведения о документе, в соответствии с которым изготовлено средство индивидуальной защиты;
- знак ОТК.
Обязательное подтверждение товара сертификатом или декларацией соответствия ТР ТС 019/2011.
Наличие индивидуальной упаковки обязательно. Упаковка согласно ГОСТ 10581 (в части спецодежды).
Упаковка изделий должна обеспечить сохранность товара при перевозке и хранении. На лицевой стороне каждой упаковки должен быть прикреплен упаковочный ярлык или упаковочный лист с указанием количества и размера упакованных изделий.
3.Требования к безопасности
Спецодежда не должна являться источником возникновения опасных или вредных факторов и причиной несчастных случаев при эксплуатации.
Материалы для изготовления спецодежды, комплектующие изделия и фурнитура должны соответствовать установленным нормативам санитарно-химических, органолептических и токсиколого-гигиенических показателей.
Способы утилизации спецодежды не должны наносить вреда окружающей среде и должны быть определены производителем.
4. Требования к охране окружающей среды
СТ РК ИСО 14001 Настоящий стандарт устанавливает требования к системе экологического менеджмента, которую организация может применять для улучшения экологических результатов ее деятельности. Настоящий стандарт предназначен для использования организацией, стремящейся к управлению ее ответственностью в области экологии на системной основе.
Организация должна постоянно улучшать пригодность, адекватность и результативность системы экологического менеджмента для улучшения экологических результатов деятельности.
5. Методы контроля
Приемка изделий – ГОСТ 4103
Средства контроля линейных размеров готового изделия ГОСТ 7502
6. Гарантия изготовителя
При соблюдении потребителем требований транспортирования, хранения и указания по эксплуатации на спецодежду устанавливается гарантийный срок:
- эксплуатации - в соответствии с отраслевыми нормами, утвержденными в установленном порядке;
- хранения - в соответствии с нормативами, установленными в технической документации производителя.
7. Указания по эксплуатации
Готовую спецодежду поставляют с информацией изготовителя в соответствии с требованиями ГОСТ 12.4.011.
В эксплуатационной документации должны быть указаны срок хранения или годности (эксплуатации) спецодежды, гарантийный срок. Указанные сроки устанавливает изготовитель спецодежды с учетом установленных сроков носки спецодежды.
В руководстве по эксплуатации указывают отдельные изделия, которые недопустимо использовать самостоятельно, а только в комплектах с основным изделием (например, фартук, нарукавники, жилет и аналогичные изделия).
Инструкция по эксплуатации должна содержать сведения по уходу за спецодеждой в соответствии с условиями эксплуатации, свойствами применяемых материалов, учетом рекомендаций производителей материалов.
Указания по уходу за спецодеждой при маркировке продукции выполняют в виде стандартных символов по      ГОСТ ИСО 3758.
</t>
  </si>
  <si>
    <t>172 Т</t>
  </si>
  <si>
    <t xml:space="preserve">ВУ-14_x000D_ Бумага белая, плотность бумаги 80г/м2, обложка жесткая картонная, 210х297 мм, 50 листов, термоклеевой переплет. </t>
  </si>
  <si>
    <t>173 Т</t>
  </si>
  <si>
    <t xml:space="preserve">Журнал регистрации инструктажа на рабочем месте. Размеры297*210мм Состоит из 50 листов. Журнал предназначен для проведения первичного, внепланового инструктажа по охране труда, для стажировки на рабочем месте работников вновь принятых на производство. Разработанв соответствии ГОСТ 12.0.004-90.. </t>
  </si>
  <si>
    <t>174 Т</t>
  </si>
  <si>
    <t xml:space="preserve">книга ВУ-15 натурного осмотра вагонов на пунктах технической передачи Книжный, размер 14*21 см., 50 листов.
</t>
  </si>
  <si>
    <t>175 Т</t>
  </si>
  <si>
    <t>Журнал поездных телефонограмм ДУ-47, А-4, 100 листов</t>
  </si>
  <si>
    <t>176 Т</t>
  </si>
  <si>
    <t xml:space="preserve">Книга пломбировования вагонов ГУ-37 бумага белая,размер 210*297мм, плотность 80 г/м2,50 листов, обложка картонная, переплет металлическая скоба, плотность 80 г/м2.
</t>
  </si>
  <si>
    <t>177 Т</t>
  </si>
  <si>
    <t>Журнал диспетчерских распоряжений ДУ-58, А-4, 100 листов</t>
  </si>
  <si>
    <t>178 Т</t>
  </si>
  <si>
    <t>масса 1л., белизна</t>
  </si>
  <si>
    <t>179 Т</t>
  </si>
  <si>
    <t>259314.900.000039</t>
  </si>
  <si>
    <t>Гвоздь строительный</t>
  </si>
  <si>
    <t>стальной, диаметр 4 мм</t>
  </si>
  <si>
    <t>Гвозди 100 мм</t>
  </si>
  <si>
    <t>166 Килограмм</t>
  </si>
  <si>
    <t>180 Т</t>
  </si>
  <si>
    <t>259314.900.000041</t>
  </si>
  <si>
    <t>стальной, диаметр 6 мм</t>
  </si>
  <si>
    <t>Гвозди 150 мм</t>
  </si>
  <si>
    <t>181 Т</t>
  </si>
  <si>
    <t>Журнал формат А4, 100 листов, книга сдачи документов машинистам ДУ-40</t>
  </si>
  <si>
    <t>182 Т</t>
  </si>
  <si>
    <t xml:space="preserve">Журнал (записи предупреждений на поезда) ДУ-60, А-4, 100 листов. </t>
  </si>
  <si>
    <t>183 Т</t>
  </si>
  <si>
    <t>204132.590.000032</t>
  </si>
  <si>
    <t>Порошок</t>
  </si>
  <si>
    <t>стиральный, для изделий из различных тканей</t>
  </si>
  <si>
    <t>Порошок для ручной стирки, упаковка 400-450 грамм.</t>
  </si>
  <si>
    <t>778 Упаковка</t>
  </si>
  <si>
    <t>184 Т</t>
  </si>
  <si>
    <t xml:space="preserve">Журнал регистрации   инструктажа на рабочем месте, для работников, связанных с движением поездов. Ежесменное заполнение журнала . (297х210мм; плотность - 80гр/м?; формат А-4 альбомный; переплет - твердый; обложка - плотная из картонной бумаги; 50листов). </t>
  </si>
  <si>
    <t>185 Т</t>
  </si>
  <si>
    <t xml:space="preserve"> Акт общей формы образец СМГС, ГУ-23 </t>
  </si>
  <si>
    <t>186 Т</t>
  </si>
  <si>
    <t>Журнал проведения технических занятий Формат А4. Обложка картон. Количество листов 100.</t>
  </si>
  <si>
    <t>187 Т</t>
  </si>
  <si>
    <t>172312.300.000001</t>
  </si>
  <si>
    <t>Конверт</t>
  </si>
  <si>
    <t>бумажный</t>
  </si>
  <si>
    <t>Конверты С4 (229х324 мм), отрывная лента, Куда-Кому, внутренняя запечатка, 90 г/м2,  112180, С4НПРс-50</t>
  </si>
  <si>
    <t>188 Т</t>
  </si>
  <si>
    <t xml:space="preserve">ДУ-11.Журнал учета перехода вагонов и контейнеров  Бумага белая,плотность бумаги 80г/м2, обложка картонная, 210х297 мм, 50 листов,переплет металлическая  скоб
 </t>
  </si>
  <si>
    <t>189 Т</t>
  </si>
  <si>
    <t>Балансовый журнал вагонооборота ДУ-4</t>
  </si>
  <si>
    <t>190 Т</t>
  </si>
  <si>
    <t>202014.900.000004</t>
  </si>
  <si>
    <t>55% перкарбонат натрия, 1,5% алкилдемитилбензиламмоний хлорид</t>
  </si>
  <si>
    <t>На основе хлорида-натрия</t>
  </si>
  <si>
    <t>191 Т</t>
  </si>
  <si>
    <t>204132.790.000001</t>
  </si>
  <si>
    <t>Средство чистящее</t>
  </si>
  <si>
    <t>для дезинфекции поверхностей, порошкообразное</t>
  </si>
  <si>
    <t>Для дизинфекции поверхности, порошкообразное</t>
  </si>
  <si>
    <t>192 Т</t>
  </si>
  <si>
    <t>329916.300.000008</t>
  </si>
  <si>
    <t>Штемпель</t>
  </si>
  <si>
    <t>для датирования</t>
  </si>
  <si>
    <t xml:space="preserve">Датер самонаборный </t>
  </si>
  <si>
    <t>193 Т</t>
  </si>
  <si>
    <t>273313.900.000043</t>
  </si>
  <si>
    <t>Удлинитель</t>
  </si>
  <si>
    <t>электрический, бытовой</t>
  </si>
  <si>
    <t>розетки - 6, 10 А, 2500 Вт, кабель - 3 м</t>
  </si>
  <si>
    <t>194 Т</t>
  </si>
  <si>
    <t>302040.300.001313</t>
  </si>
  <si>
    <t>Чека</t>
  </si>
  <si>
    <t>для тормоза подвижного состава</t>
  </si>
  <si>
    <t>Чека тормозной колодки черт 100.40.014-0 сб ГОСТ 1203-75</t>
  </si>
  <si>
    <t>195 Т</t>
  </si>
  <si>
    <t>274021.000.000003</t>
  </si>
  <si>
    <t xml:space="preserve">Фонарь </t>
  </si>
  <si>
    <t>светодиодный</t>
  </si>
  <si>
    <t xml:space="preserve">Фонарик аккумуляторный светодиодный (карманный) 1)Дальность светового луча,м,не менее-50. 2)Освещенность на расстоянии 1м,в опциях: от 60 до 1500. 3)Угол излучения, град-10. 4)Ресурс светодиодного модуля,час,не менее-50000. 5)Ресурс аккумуляторной батареи (кол-во циклов заряд/разряд)-1000. 6)Максимальное время подзарядки батареи,час,не более-4. 7)Масса фонарика,грамм,не более-130;длина,мм-160. 8)Степень защиты от внешних воздействий-IP 54. 9)Срок службы фонаря,лет-5.
</t>
  </si>
  <si>
    <t>196 Т</t>
  </si>
  <si>
    <t>Оберточная бумага марки "Е" , является самым простым, распространенным и дешевым способом упаковки. Ширина 105 см, намотка-100 м</t>
  </si>
  <si>
    <t>197 Т</t>
  </si>
  <si>
    <t>Рабочий журнал Бумага белая, плотность бумаги 80г/м2, обложка жесткая картонная,210х297 мм,книжный А-4 100 листов, термоклеевой переплет. Разленовано, без столбцов.</t>
  </si>
  <si>
    <t>198 Т</t>
  </si>
  <si>
    <t xml:space="preserve">Журнал К.М.О. (Согласно приказа №971) ДУ-46 (297х210мм; плотность - 80гр/м?; формат А-4 альбомный; переплет - твердый; обложка - плотная из картонной бумаги; 50листов). </t>
  </si>
  <si>
    <t>199 Т</t>
  </si>
  <si>
    <t>329916.300.000010</t>
  </si>
  <si>
    <t>для нумерации</t>
  </si>
  <si>
    <t>Штамп самонаборный используется для самостоятельного создания и оперативного изменения текста оттиска. Размер поля — 69 × 30 мм.Максимальное количество строк и знаков в каждой из них: с рамкой — 6 строк по 39 знаков основным шрифтом или 29 большим шрифтом, без рамки — 8 строк по 43 знака основным шрифтом или 33 большим шрифтом.Комплектация: штамп с рифленой пластиной для набора, съемная рамка, две кассы букв — Type Set A и Type Set B, синяя сменная штемпельная подушка E/50, пинцет.</t>
  </si>
  <si>
    <t>200 Т</t>
  </si>
  <si>
    <t>Ширина рулона - 210 мм., Диаметр рулона – 93 мм., Диаметр втулки – 26 мм., Длина намотки - 60 м., Белизна - 80%., Плотность бумаги - 40-45 г/м2., Без перфорации.</t>
  </si>
  <si>
    <t>201 Т</t>
  </si>
  <si>
    <t>сменный график ст. Локоть двухсторонний  формат А-3</t>
  </si>
  <si>
    <t>202 Т</t>
  </si>
  <si>
    <t>252111.900.000010</t>
  </si>
  <si>
    <t>Радиатор отопления</t>
  </si>
  <si>
    <t>секционный, чугунный</t>
  </si>
  <si>
    <t>Чугунный радиатор7 секций</t>
  </si>
  <si>
    <t>840 Секция</t>
  </si>
  <si>
    <t>203 Т</t>
  </si>
  <si>
    <t>262040.000.000092</t>
  </si>
  <si>
    <t>Лента красящая</t>
  </si>
  <si>
    <t>для термотрансферного принтера</t>
  </si>
  <si>
    <t>Красящая лента 13мм*50 м (чёрная) для принтера EPSON LX-300\LX-350</t>
  </si>
  <si>
    <t>204 Т</t>
  </si>
  <si>
    <t>Формат А4, офисная для принтеров, 500 листов, 80 г/м2, белизна не менее 140%</t>
  </si>
  <si>
    <t>205 Т</t>
  </si>
  <si>
    <t>262040.000.000138</t>
  </si>
  <si>
    <t>Головка</t>
  </si>
  <si>
    <t>для принтера</t>
  </si>
  <si>
    <t>Печатающая головка для принтера Epson LX350</t>
  </si>
  <si>
    <t>206 Т</t>
  </si>
  <si>
    <t>Коммутатор [неуправляемый, настенный, настольный, 1000 Мбит/сек, 100 Мбит/сек, 8 port]</t>
  </si>
  <si>
    <t>207 Т</t>
  </si>
  <si>
    <t>302040.300.001019</t>
  </si>
  <si>
    <t>Пружина рессорного подвешивания</t>
  </si>
  <si>
    <t>черт. 100.30.002 -0 сб</t>
  </si>
  <si>
    <t>208 Т</t>
  </si>
  <si>
    <t>Замок автосцепки  СА-3 с Для механизма автосцепного устройства железнодорожного подвижного состава  сталь  20 ГФЛ черт 106.01.002-0 сб</t>
  </si>
  <si>
    <t>209 Т</t>
  </si>
  <si>
    <t>302040.300.001374</t>
  </si>
  <si>
    <t>Замкодержатель</t>
  </si>
  <si>
    <t>для подвижного состава, к механизму сцепления</t>
  </si>
  <si>
    <t>Замкодержатель  автосцепки Для механизма автосцепного устройства железнодорожного подвижного состава СА-3  сталь  20 ГФЛ черт 106.01.003-0 сб</t>
  </si>
  <si>
    <t>210 Т</t>
  </si>
  <si>
    <t>271221.500.000003</t>
  </si>
  <si>
    <t>Предохранитель</t>
  </si>
  <si>
    <t>плавкий, номинальный ток 63 А</t>
  </si>
  <si>
    <t xml:space="preserve"> сталь 20 ГФЛ  черт. 106.01.006-5 сб</t>
  </si>
  <si>
    <t>211 Т</t>
  </si>
  <si>
    <t xml:space="preserve"> сталь 20 ГФЛ черт. 106.01.004-4 сб</t>
  </si>
  <si>
    <t>Работы:</t>
  </si>
  <si>
    <t>Итого по работам:</t>
  </si>
  <si>
    <t>1 Р</t>
  </si>
  <si>
    <t>331711.100.000016</t>
  </si>
  <si>
    <t>Работы по ремонту оборудования железнодорожного транспорта</t>
  </si>
  <si>
    <t>Работы по ремонту оборудования/узлов/ агрегатов железнодорожного транспорта</t>
  </si>
  <si>
    <t>Ремонт использованного воздухораспределителя №483(магистральная часть)</t>
  </si>
  <si>
    <t>Ремонт и техническое обслуживание оборудования, машин и механизмов</t>
  </si>
  <si>
    <t>2 Р</t>
  </si>
  <si>
    <t>Ремонт использованного воздухораспределителя №483( главная часть)</t>
  </si>
  <si>
    <t>2-1 У</t>
  </si>
  <si>
    <t>10-1 У</t>
  </si>
  <si>
    <t>11-1 У</t>
  </si>
  <si>
    <t>28-1 У</t>
  </si>
  <si>
    <t>75 У</t>
  </si>
  <si>
    <t>619010.900.000003</t>
  </si>
  <si>
    <t>Услуги телекоммуникационные</t>
  </si>
  <si>
    <t>Предоставление услуг видеоконференц связи, доступа к сети Интернет, каналам передачи данных, международной и междугородней связи и SIP телефонии</t>
  </si>
  <si>
    <t>услуга/месяц</t>
  </si>
  <si>
    <t>ОРУ аффилиированные</t>
  </si>
  <si>
    <t>68-1 У</t>
  </si>
  <si>
    <t>69-1 У</t>
  </si>
  <si>
    <t>3 Р</t>
  </si>
  <si>
    <t>292040.100.000001</t>
  </si>
  <si>
    <t>Работы по ремонту автотранспортных средств</t>
  </si>
  <si>
    <t>Работы по ремонту автотранспортных средств/систем/узлов/агрегатов, кроме автотранспортных средств для лиц с инвалидностью</t>
  </si>
  <si>
    <t>Текущий ремонт (Нива) - радиатор 1 шт., патрубки 1 комплект, шаровые 4 шт., рулевая трапеция 1 шт., масло 10 литров, фильтр масляный 1 шт., фильтр топливный 1 шт., фильтр воздушный 1 шт, свечи 4 шт. в расчет работ принимаются услуги по ремонту автотранспорта с у четом стоимости запасных частей</t>
  </si>
  <si>
    <t>единица</t>
  </si>
  <si>
    <t>Текущий ремонт оборудования, автотранспорта, машин и механизмов</t>
  </si>
  <si>
    <t>4 Р</t>
  </si>
  <si>
    <t>Текущий ремонт (Самосвал) -  диск колеса 3 шт., тормозные барабаны 4 шт., комплект тормозных колодок 1 комплект, тормозные цилиндра на ступицы 4 шт. в расчет работ принимаются услуги по ремонту автотранспорта с у четом стоимости запасных частей</t>
  </si>
  <si>
    <t>5 Р</t>
  </si>
  <si>
    <t>Текущий ремонт (Соболь) - тяга рулевая длинная поперечная 1 шт., насос гидроусилителя 1 шт., подшипник подвесной 1 шт., крестовина на кардан 2 шт., масло 20 литров, фильтр масляный 2 шт., фильтр топливный  2 шт., фильтр воздушный 2 шт., камера 2 шт., насос гидроусилителя 1 шт., свечи 4 шт., тормозной цилиндр рабочий 1 шт., жидкость тормозная 4 литра, литол 10 кг. в расчет работ принимаются услуги по ремонту автотранспорта с у четом стоимости запасных частей</t>
  </si>
  <si>
    <t>6 Р</t>
  </si>
  <si>
    <t>Текущий ремонт (Ассенизационная) - тормозные барабаны передние 2 шт., тормозные барабаны задние 2 шт., ступенчатый подшипник 2 шт., цилиндр сцепления рабочий 2 шт., диск колеса 2 шт., шланг 10 метров, датчик скорости 1 шт., насос КО 1 шт., задвижка 1 шт., крестовина кардан 4 шт., рулевые наконечники 4 шт., резина 8,25 R20 6 шт., рессора задняя 2 шт., фильтр масляный 2 шт., фильтр топливный  2 шт. в расчет работ принимаются услуги по ремонту автотранспорта с у четом стоимости запасных частей</t>
  </si>
  <si>
    <t>7 Р</t>
  </si>
  <si>
    <t>Текущий ремонт (МТЗ) - масляный насос НШ-50 1 шт., масляный насос НШ-100 1 шт., полуось заднего моста 1 шт., утеплитель капота 1 шт., рукав высокого давления 5 шт.  в расчет работ принимаются услуги по ремонту автотранспорта с у четом стоимости запасных частей</t>
  </si>
  <si>
    <t>8 Р</t>
  </si>
  <si>
    <t>Текущий ремонт (Т-40) -  гидроусилитель руля 2 шт. в расчет работ принимаются услуги по ремонту автотранспорта с у четом стоимости запасных частей</t>
  </si>
  <si>
    <t>9 Р</t>
  </si>
  <si>
    <t>Текущий ремонт (УАЗ-Патриот Дизель) тосол 10 литров, тормозные колодки передние 1 комплект, тормозные колодки задние 1 комплект, карданный вал маленький и большой, моторное масло дизельное 10 литров, воздушный фильтр, масляный фильтр, топливный фильтр. в расчет работ принимаются услуги по ремонту автотранспорта с у четом стоимости запасных частей</t>
  </si>
  <si>
    <t>10 Р</t>
  </si>
  <si>
    <t>Текущий ремонт (УАЗ вызывная) - корзина сцепления с диском 1 шт., передний мост 1 шт., тормозной цилиндр 2 шт., главный тормозной цилиндр 1 шт., главный цилиндр сцепления 1 шт., вилка сцепления 1 шт., вал педали сцепления 1 шт., спидометр 1 шт., тросик спидометра 1 шт., фильтр масляный 1 шт., фильтр воздушный 1 шт., тормозная жидкость 5 литров, антифриз 15 литров, моторное масло 15 литров, стартер 1 шт., аккумулятор 1 шт. в расчет работ принимаются услуги по ремонту автотранспорта с у четом стоимости запасных частей</t>
  </si>
  <si>
    <t>11 Р</t>
  </si>
  <si>
    <t xml:space="preserve">Текущий ремонт автомобиля Газ-САЗ-3507 грузовой, 1986 года выпуска (115 л.с), модель двигателя Х 1009536/511 карбюратор: коробка передач 4 ступенчатая. ГАЗ-53,ПАЗ-3307-1шт.; диски сцепления, ведомый (феррадо) – 1шт; сцепление (двигатель ЗМЗ V -8 (ЗМЗ)53—11-1601130-1115) – 1 комплект; подшипник выжимной ГАЗ-53, ГАЗ-53АЗ-53-3307 – 1шт.; подушка задней дополнительной рессоры ГАЗ-53-3307-2шт.; шины – 6 шт.; комплект патрубков; спидометр – 1 шт; трос спидометра-1 шт.; тормозной цилиндр передний – 2 шт.; тормозной цилиндр задний – 2 шт., в расчет работ принимаются услуги по ремонту автотранспорта с у четом стоимости запасных частей
</t>
  </si>
  <si>
    <t>12 Р</t>
  </si>
  <si>
    <t>Текущий ремонт автомобиля УАЗ-3303 – 390940 – 1995 года выпуска, модель двигателя 0301107/4218 карбюратор: передние рессоры – 2шт, Карданный вал переднего моста – 1шт, Карданный вал заднего моста – 1 шт; спидометр – 2 шт., Шины – 4 шт., замки передних дверей (левый, правый) – 2 шт; Замок задней двери – 1 шт; Тормозной цилиндр (главный) – 1 шт; Тормозной цилиндр (рабочий) передний – 4 шт; Тормозной цилиндр (рабочий) задний – 2 шт; Тормозные колодки – 8 шт; Карбюратор – 1 шт; стартер – 1 шт. в расчет работ принимаются услуги по ремонту автотранспорта с у четом стоимости запасных частей</t>
  </si>
  <si>
    <t>13 Р</t>
  </si>
  <si>
    <t>Текущий ремонт (Тойота Камри 40). VIN JTNBE40K303180751. Катушка зажигания 4 штуки, тормозная жидкость 1 литр, свечи 4 штуки, глушитель, тормозные колодки передние 2 шт., тормозные колодки задние 2 шт., тормозные диски передние 2 шт., тормозные диски задние 2 шт., моторное масло 6 литров марка 5V30 синтетика, воздушный фильтр, масленый фильтр, салонный фильтр, антифриз 10 литров (красный), супорта передние и задние 4 шт. в расчет работ принимаются услуги по ремонту автотранспорта с у четом стоимости запасных частей</t>
  </si>
  <si>
    <t>14 Р</t>
  </si>
  <si>
    <t>331319.200.000000</t>
  </si>
  <si>
    <t>Работы по ремонту/модернизации радиоаппаратуры и оборудования</t>
  </si>
  <si>
    <t>диагностика и ремонт радиостанций Motorola GP 340</t>
  </si>
  <si>
    <t>Ремонт и техническое обслуживание приборов безопасности "КЛУБ" и радиостанций</t>
  </si>
  <si>
    <t>15 Р</t>
  </si>
  <si>
    <t>диагностика и ремонт радиостанций Комрад R5</t>
  </si>
  <si>
    <t>16 Р</t>
  </si>
  <si>
    <t>17 Р</t>
  </si>
  <si>
    <t>18 Р</t>
  </si>
  <si>
    <t>332039.900.000001</t>
  </si>
  <si>
    <t>Пуско-наладочные работы</t>
  </si>
  <si>
    <t>Работы по пуско-наладке оборудования/систем</t>
  </si>
  <si>
    <t>Пуско-наладочные работы на поровых котлах ДЕ6,5-14ГМ работающие на газу</t>
  </si>
  <si>
    <t>Ремонт и техническое обслуживание  оборудования, машин и механизмов</t>
  </si>
  <si>
    <t>19 Р</t>
  </si>
  <si>
    <t>712019.000.000003</t>
  </si>
  <si>
    <t>Работы по проведению экспертиз/испытаний/тестирований</t>
  </si>
  <si>
    <t>Испытание защитных средств (диэлектрические перчатки)</t>
  </si>
  <si>
    <t>Прочие работы</t>
  </si>
  <si>
    <t>20 Р</t>
  </si>
  <si>
    <t>Испытание слесарного инструмента</t>
  </si>
  <si>
    <t>21 Р</t>
  </si>
  <si>
    <t>951110.000.000001</t>
  </si>
  <si>
    <t>Работы по ремонту/модернизации компьютерной/периферийной оргтехники/оборудования</t>
  </si>
  <si>
    <t>Работы по ремонту/модернизации компьютерной/периферийной оргтехники/оборудования и их частей</t>
  </si>
  <si>
    <t>Замена оперативной памяти. Замена жесткого диска. Замена фотобарабана Xerox WorkCentre 5016/5020 (101R00432). Замена блока питания. Восстановление картриджа. Замена фотобарабана HP Laser Jet 1018/1020/1022 (Q2612A). Замена фотобарабана HP LaserJet 1005 (СВ435А). Замена фотобарабана HP LaserJet Pro P1102 (CE285A). Замена термоузла принтера HP LaserJet P1005. Замена термоузла принтера HP LaserJet P1020. Замена термоузла принтера HP LaserJet P1102. Замена термоузла принтера Samsung ProXpress m3870fd. Замена термоузла принтера Xerox WorkCentre 5016. Замена термопленки HP LJ 1200\1005\1020\1022\1102. Замена сетевой платы. Замена ракеля HP LaserJet 1005 (СВ435А). Замена ракеля HP LaserJet Pro P1102 (CE285A). Замена ракеля HP Laser Jet 1018/1020/1022 (Q2612A). Замена чипа принтера Xerox WorkCentre 5016/5020 (101R00432). Замена магнитного вала HP LaserJet 1005 (СВ435А). Замена магнитного вала, HP LaserJet Pro P1102 (CE285A). Замена магнитного вала HP Laser Jet 1018/1020/1022 (Q2612A). Замена ролика захвала бумаги HP LaserJet 1005. Замена ролика захвала бумаги HP LaserJet Pro P1102. Замена ролика захвала бумаги HP Laser Jet 1018/1020. Техобслуживание Xerox WorkCentre 5016. Техобслуживание Xerox WorkCentre 5020. Замена картриджа Xerox WorkCentre 5016/5020 (Drum Cartridge 101R00432). Замена аккумуляторных батарей. Ремонт лотка подачи Canon i-sensys MF443dw(FM1-R683-000000). Ремонт монитора. Ремонт принтер лазерный. Ремонт МФУ. Ремонт ИБП. Тех. Обслуживание принтер лазерный. Тех. Обслуживание МФУ. Ремонт блока питания.</t>
  </si>
  <si>
    <t>Ремонт и техн.обслуж.  оборудования, машин и механизмов</t>
  </si>
  <si>
    <t>22 Р</t>
  </si>
  <si>
    <t xml:space="preserve"> Работы по ремонту/модернизации компьютерной/периферийной оргтехники/оборудования</t>
  </si>
  <si>
    <t>Замена магнитного вала, HP LaserJet Pro P1102 (CE285A)</t>
  </si>
  <si>
    <t>23 Р</t>
  </si>
  <si>
    <t xml:space="preserve">Ремонт северного и южного моста. Северный мост— микросхема ответственная за быстрые сигнальные шины данных. Обычно это микросхема где происходит обмен данными между центральным процессором, видеочипом, оперативной памятью. Бывает что эта микросхема совмещает функции видеочипа.
Южный мост— микросхема обеспечивающая работу и обмен данными для мелкой периферии типа USB флешки и WI-FI. Именно от ее функциональности зависит число USB разъемов на корпусе, работа тачпада, вэбкамеры. Для замены требуется профессиональный сервисный центр с профессиональным оборудованием для пайки материнских плат и микропроцессоров. Это достаточно сложная процедура, которую могут выполнить профессионалы сервисного центра. Альтернативное решение - замена всей материнской платы, и оно обойдется гораздо дороже.
</t>
  </si>
  <si>
    <t>24 Р</t>
  </si>
  <si>
    <t xml:space="preserve">Ремонт цепей питания материнской платы </t>
  </si>
  <si>
    <t>76 У</t>
  </si>
  <si>
    <t>932919.900.000001</t>
  </si>
  <si>
    <t>Услуги домов/баз/лагерей для отдыха</t>
  </si>
  <si>
    <t>Организация познавательных экскурсий, спортивных мероприятий,медобслуживание, питание, охрана безопасности детей. продолжительность 1 заезда составляет 14 дней,включая дни заезда и выезда детей работников АО «КТЖ-Грузовые перевозки». Услуги оказать согласно технической спецификации Приложение №1.</t>
  </si>
  <si>
    <t>путевка</t>
  </si>
  <si>
    <t xml:space="preserve">Бюджет соц.льгот </t>
  </si>
  <si>
    <t>Лечение и отдых</t>
  </si>
  <si>
    <t>77 У</t>
  </si>
  <si>
    <t>78 У</t>
  </si>
  <si>
    <t>931919.900.000001</t>
  </si>
  <si>
    <t>Услуги по санаторно-курортному лечению/лечебно-оздоровительного отдыха</t>
  </si>
  <si>
    <t>Услуги по санаторно-курортному лечению/лечебно-оздоровительного отдыха, кроме лиц с инвалидностью и детей с инвалидностью</t>
  </si>
  <si>
    <t>Круглогодичное обеспечение путевками соответственно профилям санаториев для санаторно-курортного оздоровления работников, неработающих пенсионеров и получателей отраслевого пособия по возрасту ТОО "КТЖ-Грузовые перевозки"</t>
  </si>
  <si>
    <t>79 У</t>
  </si>
  <si>
    <t>80 У</t>
  </si>
  <si>
    <t>161091.000.000002</t>
  </si>
  <si>
    <t>Услуги по огнезащитному предохранению древесины</t>
  </si>
  <si>
    <t>Услуги по предохранению древесины путем обработки огнезащитным составом</t>
  </si>
  <si>
    <t xml:space="preserve">Обработка огнезащитным составом деревянных конструкций производственных зданий
</t>
  </si>
  <si>
    <t>81 У</t>
  </si>
  <si>
    <t>331218.200.000000</t>
  </si>
  <si>
    <t>Услуги по техническому обслуживанию климатического (кондиционерного) оборудования и систем/вентиляционных систем и оборудования</t>
  </si>
  <si>
    <t>Ремонт и обслуживание кондиционеров, сплит-систем ( контроль параметров выходного (воздушного) потока, проверка работы дренажной системы (пролив), чистка фильтров внутреннего блока, чистка теплообменников внутреннего и наружного блоков (парогенератором), чистка кожуха внутреннего блока, чистка дренажной системы, дозаправка фреоном (до 100 гр., при заказе комплексного технического обслуживания с продлением гарантии), обработка испарителя внутреннего блока антибактериальным средством, мойка наружного блока, контроль параметров выходного (воздушного) потока, проверка работы дренажной системы (пролив), чистка фильтров внутреннего блока, чистка теплообменников внутреннего и наружного блоков (парогенератором), чистка кожуха внутреннего блока, чистка дренажной системы, дозаправка фреоном (до 100 гр., при заказе комплексного технического обслуживания с продлением гарантии), обработка испарителя внутреннего блока антибактериальным средством, мойка наружного блока,)</t>
  </si>
  <si>
    <t>82 У</t>
  </si>
  <si>
    <t>83 У</t>
  </si>
  <si>
    <t>84 У</t>
  </si>
  <si>
    <t>382229.000.000000</t>
  </si>
  <si>
    <t>Услуги по удалению опасных отходов/имущества/материалов</t>
  </si>
  <si>
    <t>Услуги по удалению опасных отходов/имущества/материалов (захоронение/сжигание/утилизация и аналогичные услуги)</t>
  </si>
  <si>
    <t>Услуга по сбору и транспортированию для передачи на обезвреживание ртутьсодержащих ламп ЛБ и ДРЛ</t>
  </si>
  <si>
    <t>168 Тонна (метрическая)</t>
  </si>
  <si>
    <t>Охрана труда (природоохранные мероприятия)</t>
  </si>
  <si>
    <t>85 У</t>
  </si>
  <si>
    <t>620920.000.000017</t>
  </si>
  <si>
    <t>Услуги по заправке картриджей</t>
  </si>
  <si>
    <t xml:space="preserve">Услуги по заправке картриджей Canon LBP223dw, Canon MF443dw, Xerox WC 3225, Xerox Phaser 3330, HP Laser Jet P1102s,HP LaserJet P1005, HP Laser Jet 1018, EPSON=LX 300-350, </t>
  </si>
  <si>
    <t>Ремонт и обслуживание оргтехники</t>
  </si>
  <si>
    <t>86 У</t>
  </si>
  <si>
    <t>Услуги по заправке картриджей Canon MF443dw, Brother DCP-1512R, HP Laser Jet P1102,HP LaserJet P1005, HP LaserJet Pro MFP M125ra, Samsung ProXpress m3870fd, Panasonic KX-MB2000</t>
  </si>
  <si>
    <t>87 У</t>
  </si>
  <si>
    <t>Услуги по техническому обслуживанию офисной техники, и заправке картриджей</t>
  </si>
  <si>
    <t>88 У</t>
  </si>
  <si>
    <t>712014.000.000000</t>
  </si>
  <si>
    <t>Услуги по техническому контролю (осмотру) дорожных транспортных средств</t>
  </si>
  <si>
    <t>диагностика автотранспорта, формирование информационно-диагностической карты, проверка технической оснащенности, проверка автотранспорта натоксичность. техосмотр легковых, грузовых автомашин и автобусов УАЗ-220694-04 (Вызывная), ГАЗ - 27527 (Соболь), ВАЗ - 21310 (Нива), УАЗ-Патриот (31638-227-230), УАЗ-390940 (Тент), Тойота Камри.</t>
  </si>
  <si>
    <t>Содержание и техобслуживание автотранспорта, спецавтотранспорта</t>
  </si>
  <si>
    <t>89 У</t>
  </si>
  <si>
    <t>диагностика автотранспорта, формирование информационно-диагностическойкарты, проверка технической оснащенности, проверка автотранспорта натоксичность. техосмотр легковых, грузовых автомашин и автобусов  ГАЗ-САЗ-35071 (Самосвал), КО-503-В2 (Ассенизационная), Т – 40 (Трактор), ЭО 2621 В3 (Трактор), ГАЗ-САЗ-3507 (Самосвал)</t>
  </si>
  <si>
    <t>90 У</t>
  </si>
  <si>
    <t xml:space="preserve">Шаблон для измерения износа поверхностей круга катания и гребня колес тележки грузового вагона. Абсолютный шаблон Т447.05.000 </t>
  </si>
  <si>
    <t>91 У</t>
  </si>
  <si>
    <t xml:space="preserve">Шаблон ВПГ для определения вертикального подреза гребня колеса вагона Т 447.08.000 </t>
  </si>
  <si>
    <t>92 У</t>
  </si>
  <si>
    <t>Толщиномер цельнокатанных колес для измерения толщины обода цельнокатанных колес Т.447.07.000</t>
  </si>
  <si>
    <t>93 У</t>
  </si>
  <si>
    <t>94 У</t>
  </si>
  <si>
    <t>Шаблон № 940р для проверки автосцепки при теущем отцепочном ремонте грузовых вагонов Т.416.36.000</t>
  </si>
  <si>
    <t>95 У</t>
  </si>
  <si>
    <t>Штанген РВП для измерения расстояния между внутренними поверхностями ободьев колес Т.447.02.000</t>
  </si>
  <si>
    <t>96 У</t>
  </si>
  <si>
    <t>Шаблон для измерения завышения фрикционного клина Р.102.000</t>
  </si>
  <si>
    <t>97 У</t>
  </si>
  <si>
    <t>Устройство для измерения высоты оси автосцепки над головками рельсов Т.1339.00.000</t>
  </si>
  <si>
    <t>98 У</t>
  </si>
  <si>
    <t>Штанген базового размера для измерения расстояния между наружными направляющими буксовых проемов боковой рамы тележки Т.914.01.000</t>
  </si>
  <si>
    <t>99 У</t>
  </si>
  <si>
    <t>100 У</t>
  </si>
  <si>
    <t>Приспособление для определения положения клина Т.914.19.000</t>
  </si>
  <si>
    <t>101 У</t>
  </si>
  <si>
    <t>Щуп Басалаева</t>
  </si>
  <si>
    <t>102 У</t>
  </si>
  <si>
    <t>Пирометр инфракрасный  С-110</t>
  </si>
  <si>
    <t>103 У</t>
  </si>
  <si>
    <t>пирометр инфракрасный Кельвин-К</t>
  </si>
  <si>
    <t>104 У</t>
  </si>
  <si>
    <t>Штангенциркули до 200мм</t>
  </si>
  <si>
    <t>105 У</t>
  </si>
  <si>
    <t>Штангенциркули 200..2000мм</t>
  </si>
  <si>
    <t>106 У</t>
  </si>
  <si>
    <t>Метры складные (металический ТУ 24-8-1014-76)</t>
  </si>
  <si>
    <t>107 У</t>
  </si>
  <si>
    <t>Термометр стеклянный технический ТТЖ-М</t>
  </si>
  <si>
    <t>108 У</t>
  </si>
  <si>
    <t xml:space="preserve">Амперметр М381 </t>
  </si>
  <si>
    <t>109 У</t>
  </si>
  <si>
    <t xml:space="preserve">Килоамперметр М381 </t>
  </si>
  <si>
    <t>110 У</t>
  </si>
  <si>
    <t>Вольтметр  М381</t>
  </si>
  <si>
    <t>111 У</t>
  </si>
  <si>
    <t xml:space="preserve">Миллиамперметр М381 </t>
  </si>
  <si>
    <t>112 У</t>
  </si>
  <si>
    <t xml:space="preserve">Штангенциркуль </t>
  </si>
  <si>
    <t>113 У</t>
  </si>
  <si>
    <t>Мегаометр Ф 41021-1М</t>
  </si>
  <si>
    <t>114 У</t>
  </si>
  <si>
    <t>Имметр 14ДК.411218.002 РЭ</t>
  </si>
  <si>
    <t>115 У</t>
  </si>
  <si>
    <t>116 У</t>
  </si>
  <si>
    <t>Сигнализатор загазованности СГГ  - 20</t>
  </si>
  <si>
    <t>117 У</t>
  </si>
  <si>
    <t xml:space="preserve">Сигнализатор оксида углерода СОУ - 1 </t>
  </si>
  <si>
    <t>118 У</t>
  </si>
  <si>
    <t xml:space="preserve">Манометр ДМ Предел измерений 0-6кгс/см2 </t>
  </si>
  <si>
    <t>119 У</t>
  </si>
  <si>
    <t>Фотометр КФК - 3-01 диапазон измерений 315 - 990 нм, класс точности, 3нм.</t>
  </si>
  <si>
    <t>120 У</t>
  </si>
  <si>
    <t>Гигрометр психонометрический Диапазон измерений от 0 до 25, цена деления 0,2 С, Класс точности +- 0,2 С.</t>
  </si>
  <si>
    <t>121 У</t>
  </si>
  <si>
    <t>Сушильный шкаф  Предел измерений 0-170С</t>
  </si>
  <si>
    <t>122 У</t>
  </si>
  <si>
    <t xml:space="preserve">Барометр БАММ 1 </t>
  </si>
  <si>
    <t>123 У</t>
  </si>
  <si>
    <t>Весы ВЛР 200 Предел измерений 0-200 гр.</t>
  </si>
  <si>
    <t>124 У</t>
  </si>
  <si>
    <t xml:space="preserve">Ионометр лабораторный Класс точности И-160 </t>
  </si>
  <si>
    <t>125 У</t>
  </si>
  <si>
    <t>Секундомер ПВ-53И Класс точности 0-0,1, Предел измерений 0-60 м/сек.</t>
  </si>
  <si>
    <t>126 У</t>
  </si>
  <si>
    <t>Комплект гирь Предел измерений 0-100 гр.</t>
  </si>
  <si>
    <t>127 У</t>
  </si>
  <si>
    <t>Термометр Предел измерений 0-380С</t>
  </si>
  <si>
    <t>128 У</t>
  </si>
  <si>
    <t>Ареометр Класс точности 0,75-0,93р.</t>
  </si>
  <si>
    <t>129 У</t>
  </si>
  <si>
    <t xml:space="preserve">Аппарат для определния вспышки в закрытом тигле Предел измерений от 30 до 360 С. Класс точности 5-25 Гц </t>
  </si>
  <si>
    <t>130 У</t>
  </si>
  <si>
    <t xml:space="preserve">Аппарат для определния вспышки в окрытом тигле Предел измерений от 60 до 360 С. Класс точности 5-25 Гц </t>
  </si>
  <si>
    <t>131 У</t>
  </si>
  <si>
    <t>Метрошток МШС-405 Предел измерения 0-400см.</t>
  </si>
  <si>
    <t>132 У</t>
  </si>
  <si>
    <t>Счетчик жидкости ШЖУ 40-06 СУдля жидкостей и нефтепродуктов.</t>
  </si>
  <si>
    <t>133 У</t>
  </si>
  <si>
    <t>Тахометр ТЭСА</t>
  </si>
  <si>
    <t>134 У</t>
  </si>
  <si>
    <t>Линейка измерительная 50 мм</t>
  </si>
  <si>
    <t>135 У</t>
  </si>
  <si>
    <t>Аппарат для определения пенетрации</t>
  </si>
  <si>
    <t>136 У</t>
  </si>
  <si>
    <t>Вискозиметры</t>
  </si>
  <si>
    <t>137 У</t>
  </si>
  <si>
    <t>Термостат жидкостный</t>
  </si>
  <si>
    <t>138 У</t>
  </si>
  <si>
    <t>Ключ динамометрический</t>
  </si>
  <si>
    <t>139 У</t>
  </si>
  <si>
    <t>Приспособление для замеров между скользунами</t>
  </si>
  <si>
    <t>140 У</t>
  </si>
  <si>
    <t>749020.000.000012</t>
  </si>
  <si>
    <t>Услуги по страхованию автомобильного транспорта</t>
  </si>
  <si>
    <t>Страхование гражданско-правовой ответственности владельцев транспортных средств УАЗ-220694-04 (Вызывная), ГАЗ - 27527 (Соболь), ВАЗ - 21310 (Нива), УАЗ-Патриот (31638-227-230), УАЗ-390940 (Тент), Тойота Камри.</t>
  </si>
  <si>
    <t>Страхование</t>
  </si>
  <si>
    <t>141 У</t>
  </si>
  <si>
    <t xml:space="preserve">Страхование гражданско-правовой ответственности владельцев транспортных средств ГАЗ-САЗ-35071 (Самосвал), КО-503-В2 (Ассенизатор), ГАЗ-САЗ-3507 (Самосвал) </t>
  </si>
  <si>
    <t>142 У</t>
  </si>
  <si>
    <t>Страхование гражданско-правовой ответственности владельцев транспортных средств Т – 40 (Трактор), ЭО 2621 В3 (Трактор)</t>
  </si>
  <si>
    <t>143 У</t>
  </si>
  <si>
    <t>749020.000.000075</t>
  </si>
  <si>
    <t>Услуги по освидетельствованию грузоподъемных механизмов</t>
  </si>
  <si>
    <t>Экспертиза объектов промышленной безопасности с получением экспертного заключения крана козлового КК-5 (ВЖУ)</t>
  </si>
  <si>
    <t>Экспертиза, разработка и корректировка ПСД, ПИР</t>
  </si>
  <si>
    <t>144 У</t>
  </si>
  <si>
    <t>749020.000.000096</t>
  </si>
  <si>
    <t>Услуги по техническому освидетельствованию сосудов</t>
  </si>
  <si>
    <t>Экспертиза объектов промышленной безопасности с получением экспертного заключения Паровой котел  Е6,5-1,4ГМ (ДЕ 6,5-14ГМ)) (ТЧЭ-27)</t>
  </si>
  <si>
    <t>Прочие услуги</t>
  </si>
  <si>
    <t>145 У</t>
  </si>
  <si>
    <t>Экспертиза объектов промышленной безопасности с получением экспертного заключения Экономайзер ЭБ 2-142И (ТЧЭ-27)</t>
  </si>
  <si>
    <t>146 У</t>
  </si>
  <si>
    <t>Экспертиза объектов промышленной безопасности с получением экспертного заключения Выжимные баки (ТЧЭ-27)</t>
  </si>
  <si>
    <t>147 У</t>
  </si>
  <si>
    <t xml:space="preserve">Заправка кислородных баллонов должна производиться техническим кислородом согласно ГОСТ 5583-78, высшая категория качества, объемнаядоля кислорода не менее 99,7%, массовая концентрация водяных паров при+20С и 101,3 кПа (760мм рт. ст.) не более 0,05 г/м3 объемная доля водорода не более 0,3%. </t>
  </si>
  <si>
    <t>148 У</t>
  </si>
  <si>
    <t xml:space="preserve">Пропан бутановая смесь 85С3 Н8 12С4Н10 до 3СН6    </t>
  </si>
  <si>
    <t>149 У</t>
  </si>
  <si>
    <t>749020.000.000123</t>
  </si>
  <si>
    <t>Услуги торговых палат/гильдий и аналогичных организаций</t>
  </si>
  <si>
    <t>150 У</t>
  </si>
  <si>
    <t>801019.000.000005</t>
  </si>
  <si>
    <t>Услуги по техническому обслуживанию противопожарных средств/инвентаря/оборудования (кроме систем безопасности)</t>
  </si>
  <si>
    <t>Огнетушитель порошковый ОП-5. Рабочие температуры от -400 С до +500 С; Длина струи огнетушащего вещества -3,5 м; Время подачи огнетушащего средства -6 сек; Огнетушащая способность (площадь, кв.м.) - 2А; 89В (2,8);  Кол-во огнетушащего вещества-5 кг; Рабочее давление, МПа (кгс/м2) при t=20+/-5 градусов - 1,57 (16); Габаритные размеры - 450мм*320 мм*300 мм. Масса- 6,8 кг.</t>
  </si>
  <si>
    <t>151 У</t>
  </si>
  <si>
    <t>812913.000.000000</t>
  </si>
  <si>
    <t>Услуги санитарные (дезинфекция, дезинсекция, дератизация и аналогичные)</t>
  </si>
  <si>
    <t>Дератизация - система организационных, санитарно - технических, санитарно - гигиенических и истребительных мероприятий, направленных на регулирование численности грызунов, осуществляется с целью обеспечения санитарно - эпидемиологического благополучия населения, создания благоприятных условий жизнедеятельности человека путем устранения и (или) уменьшения вредного воздействия грызунов на человека.</t>
  </si>
  <si>
    <t>Услуги СЭС</t>
  </si>
  <si>
    <t>152 У</t>
  </si>
  <si>
    <t>Дезинсекция - уничтожение при помощи специальных методов, способов, средств вредных членистоногих, в том числе и насекомых, передающих человеку инфекционные и гельминтозные болезни, являющиеся причиной возникновения аллергий, причиняющие экономический и эстетический ущерб, портящие и повреждающие продукты питания и предметы обихода.</t>
  </si>
  <si>
    <t>153 У</t>
  </si>
  <si>
    <t>154 У</t>
  </si>
  <si>
    <t>155 У</t>
  </si>
  <si>
    <t>931919.900.000000</t>
  </si>
  <si>
    <t>Услуги по размещению информационных материалов в средствах массовой информации</t>
  </si>
  <si>
    <t xml:space="preserve">Услуги по публикации объявлений, статей по информационному освещению деятельности  в печатных отраслевых изданиях (кв.см)  </t>
  </si>
  <si>
    <t>051 Сантиметр квадратный</t>
  </si>
  <si>
    <t>Услуги СМИ</t>
  </si>
  <si>
    <t>212 Т</t>
  </si>
  <si>
    <t>081221.200.000000</t>
  </si>
  <si>
    <t xml:space="preserve">Глина </t>
  </si>
  <si>
    <t>огнеупорная</t>
  </si>
  <si>
    <t>ГОСТ — 6137-8 Средний размер зерна — примерно 2 мм. Влагопоглощение: у высокожженого шамота от 2 до 10%, у низкожженого – до 25%. Влажность – не более 5 %. Огнеупорность – от 1550 до 1850 °С, (в зависимости от состава);</t>
  </si>
  <si>
    <t>213 Т</t>
  </si>
  <si>
    <t>089310.900.000014</t>
  </si>
  <si>
    <t>Соль техническая</t>
  </si>
  <si>
    <t>таблетированная</t>
  </si>
  <si>
    <t xml:space="preserve">СОЛЬ ТАБЛЕТИРОВАННАЯ SALT-25 ГОСТ 51574-2003 (ИСПОЛЬЗУЕТСЯ ДЛЯ ОЧИСТКИ ВОДЫ ОТ СОЛЕЙ ЖЕСТКОСТИ </t>
  </si>
  <si>
    <t>214 Т</t>
  </si>
  <si>
    <t>131029.100.000001</t>
  </si>
  <si>
    <t>Лен</t>
  </si>
  <si>
    <t>растительное волокно, трепаный</t>
  </si>
  <si>
    <t xml:space="preserve">подмоточный лен трепанный </t>
  </si>
  <si>
    <t>215 Т</t>
  </si>
  <si>
    <t>139212.500.010001</t>
  </si>
  <si>
    <t>Наволочка</t>
  </si>
  <si>
    <t>из ткани</t>
  </si>
  <si>
    <t xml:space="preserve">70*70 см  Цветная </t>
  </si>
  <si>
    <t>Постельные принадлежности</t>
  </si>
  <si>
    <t>216 Т</t>
  </si>
  <si>
    <t>139212.500.010003</t>
  </si>
  <si>
    <t>Простыня</t>
  </si>
  <si>
    <t xml:space="preserve"> ГОСТ 31307-2005 Белье постельное, простынь, ткань - бязь, цвет - цветное, плотность 110-125 г/м2,  размеры 215 х 150 </t>
  </si>
  <si>
    <t>217 Т</t>
  </si>
  <si>
    <t>139214.900.000000</t>
  </si>
  <si>
    <t>Полотенце</t>
  </si>
  <si>
    <t>банное, из ткани</t>
  </si>
  <si>
    <t>Махровые  цветное  размер 90 х 50 см</t>
  </si>
  <si>
    <t>218 Т</t>
  </si>
  <si>
    <t>139214.900.010004</t>
  </si>
  <si>
    <t>туалетное, из ткани</t>
  </si>
  <si>
    <t>Вафельное  цветное, размер 70 х 40 см плотность 220- 250  г /см2</t>
  </si>
  <si>
    <t>219 Т</t>
  </si>
  <si>
    <t>139221.700.000001</t>
  </si>
  <si>
    <t>Пакет</t>
  </si>
  <si>
    <t>упаковочный, из полиэтилена</t>
  </si>
  <si>
    <t xml:space="preserve">Конверт-пакет почтовый полиэтиленовый размер 280*380 мм  </t>
  </si>
  <si>
    <t>220 Т</t>
  </si>
  <si>
    <t>139224.992.000000</t>
  </si>
  <si>
    <t>Подушка</t>
  </si>
  <si>
    <t>спальная, с наполнителем</t>
  </si>
  <si>
    <t xml:space="preserve">Подушка Пух-Перо 70х70 см </t>
  </si>
  <si>
    <t>221 Т</t>
  </si>
  <si>
    <t>139229.900.000000</t>
  </si>
  <si>
    <t>Тряпка</t>
  </si>
  <si>
    <t>для мытья полов, трикотажная</t>
  </si>
  <si>
    <t xml:space="preserve">для мытья полов, трикотажная </t>
  </si>
  <si>
    <t>222 Т</t>
  </si>
  <si>
    <t>139229.920.000004</t>
  </si>
  <si>
    <t>Флажок</t>
  </si>
  <si>
    <t xml:space="preserve">Сигнальный с чехлом, компл:красные,желтые </t>
  </si>
  <si>
    <t>Инструменты, инвентарь, приспособления</t>
  </si>
  <si>
    <t>223 Т</t>
  </si>
  <si>
    <t xml:space="preserve">флажки сигнальные железнодорожные предназначенные для ручной подачи сигналов. Флажки сигнальные изготавливаются красного и желтого цвета, размер сигнальных флажков 39х25см, размер по ГОСТ. Высота древка сигнального флажка железнодорожного 40 см. Комплекты сигнальных флажков реализуются в чехле.Флажки сигнальные железнодорожные изготавливаются из материала исскуственный шелк. </t>
  </si>
  <si>
    <t>224 Т</t>
  </si>
  <si>
    <t>139229.990.000007</t>
  </si>
  <si>
    <t>Ветошь</t>
  </si>
  <si>
    <t>хлопчатобумажная, тканая</t>
  </si>
  <si>
    <t>Обтирочная, хлопчатобумажная, тканая</t>
  </si>
  <si>
    <t>225 Т</t>
  </si>
  <si>
    <t>139312.000.000006</t>
  </si>
  <si>
    <t>Коврик</t>
  </si>
  <si>
    <t>тканый, безворсовый, из шерстяной пряжи, машинного производства</t>
  </si>
  <si>
    <t xml:space="preserve">Коврик прикроватный, тканый, безворсовый, из шерстяной пряжи, машинного производства, размеры 100 х 50 см.. </t>
  </si>
  <si>
    <t>226 Т</t>
  </si>
  <si>
    <t>139510.700.000001</t>
  </si>
  <si>
    <t>Салфетка</t>
  </si>
  <si>
    <t>техническая, холстопрошивная</t>
  </si>
  <si>
    <t>нетканное холстопрошивное полотно. Плотность не менее 170 г\м ширина не менее 1 м техническая, холстопрошивная</t>
  </si>
  <si>
    <t>227 Т</t>
  </si>
  <si>
    <t>139616.900.000000</t>
  </si>
  <si>
    <t xml:space="preserve">Набивка сальниковая </t>
  </si>
  <si>
    <t>из хлопчатобумажной ткани</t>
  </si>
  <si>
    <t xml:space="preserve">10 мм из хлопчатобумажной ткани </t>
  </si>
  <si>
    <t>228 Т</t>
  </si>
  <si>
    <t>139616.900.000003</t>
  </si>
  <si>
    <t>Рукав</t>
  </si>
  <si>
    <t>напорный, резиновый, класса Б</t>
  </si>
  <si>
    <t xml:space="preserve">Рукав резиновый бензостойкий ГОСТ 10362 диаметр 60 мм </t>
  </si>
  <si>
    <t>229 Т</t>
  </si>
  <si>
    <t>139616.900.000040</t>
  </si>
  <si>
    <t>Нить</t>
  </si>
  <si>
    <t>для переплета документов, синтетическая</t>
  </si>
  <si>
    <t xml:space="preserve">Нить лавсановая (ЛШ 460) изготовлена из полиэфирного (лавсанового) волокна. Нить d=1,5 мм, скрученная из 4-х прочных полиэфирных нитей, на конусной бобине с втулкой. Применяется для прошивки документов в банках и офисах, для мешкозашивочных машинок. </t>
  </si>
  <si>
    <t>230 Т</t>
  </si>
  <si>
    <t xml:space="preserve">для полиграфической продукции, синтетическая </t>
  </si>
  <si>
    <t>231 Т</t>
  </si>
  <si>
    <t>139913.100.000009</t>
  </si>
  <si>
    <t>Войлок</t>
  </si>
  <si>
    <t>ТФ</t>
  </si>
  <si>
    <t>ГОСТ 6418-81 технический грубошёрстный</t>
  </si>
  <si>
    <t>018 Метр погонный</t>
  </si>
  <si>
    <t>232 Т</t>
  </si>
  <si>
    <t>139919.900.000009</t>
  </si>
  <si>
    <t>Лента липкая</t>
  </si>
  <si>
    <t>поливинилхлоридная</t>
  </si>
  <si>
    <t xml:space="preserve">ПХВ, ГОСТ 16214-86 лента поливинилхлоридная электроизоляционная с липким слоем </t>
  </si>
  <si>
    <t>233 Т</t>
  </si>
  <si>
    <t>139919.900.000025</t>
  </si>
  <si>
    <t>Изолента</t>
  </si>
  <si>
    <t>хлопчатобумажная, односторонняя</t>
  </si>
  <si>
    <t>ГОСТ 2162-78 Хлопчатобумажная</t>
  </si>
  <si>
    <t>234 Т</t>
  </si>
  <si>
    <t>141211.290.000001</t>
  </si>
  <si>
    <t>мужской, для защиты от воды, из ткани</t>
  </si>
  <si>
    <t xml:space="preserve">Т27. Костюм мужской для защиты от воды
Наименование модели: костюм мужской, для защиты от воды.
Комплектация: костюм мужской для защиты от воды. костюм мужской для защиты от воды комплектуется на предприятиях-изготовителях.
Назначение: костюм предназначен в качестве специальной одежды для рабочих, занятых в различных отраслях промышленности для защиты от воды.
1. Технические требования.
1.1. Основные параметры и характеристики.
1.1.1 Виды изготавливаемого костюма - по ГОСТ 12.4.011.
1.1.2. Костюма изготавливают на типовые фигуры мужчин в соответствии с классификациями по ГОСТ 31399.
По заявке допускается изготавливать костюм особо больших размеров в соответствии с классификациями 
- ГОСТ 31400: 
-для спецодежды — рост, обхват груди.
Дополнительными измерениями при необходимости могут быть: обхват шеи, обхват талии (для мужчин), обхват бедер (для женщин), длина руки.
1.1.3 Обозначение размера спецодежды должно содержать группировку значений двух размерных признаков типовой фигуры человека:
- для плечевых и поясных изделий — сдвоенные значения роста и сдвоенные значения обхвата груди (приложение Б таблица Б2, Б3).
1.1.4 В обозначении размера объединенные значения размерных признаков отделяют точкой с запятой, а ведущие размерные признаки отделяют дефисом: например, 170;176-96;100 при группировке сдвоенных значений размерных признаков.
1.2. Определение типовой фигуры мужчины
1.2.1 Типовую фигуру мужчины определяют размерные признаки: рост, обхват груди (горизонтальный) и обхват талии - по ГОСТ 31399, СТ РК ISO 8559-2.
1.2.2 Для установленных типовых фигур интервал по росту (6,0±3,0) см, по обхвату груди (4,0±2,0) см, по обхвату талии между размерами в полнотной группе (4,0±2,0) см, по обхвату талии в одноименном размере между полнотными группами (6,0±3,0) см.
1.2.3 ГОСТ 31399 устанавливает 301 типовые фигуры, сгруппированные в пять полнотных групп: первая, вторая, третья, четвертая, пятая. Группы разделены на подгруппы размеров (от 84 до 104 см по обхвату груди и от 108 до 132 см по обхвату груди). (приложение Б таблица Б1).
ГОСТ 31400 для особо больших размеров в соответствии с классификациями 
1.2.4  Варианты фигур по росту установлены от 158 до 200 см; по обхвату груди - от 84 до 132 см; по обхвату талии - от 66 до 126 см.(приложение Б таблица Б2, Б3).
Процентное соотношение размеров и ростов к изготовлению партии устанавливает заказчик в договоре.
Классификация типовых фигур мужчин
Процентное соотношение размеров и ростов к изготовлению партии устанавливает заказчик в договоре.
Размер костюма мужского должна соответствовать размерам тела человека. 
Размеры плечевых и поясных изделий (приложение Б таблица Б2, Б3)
1.3. Эргономические и конструктивные требования.
1.3.1. Основные требования к изготовлению
1.3.2. Виды стежков, строчек и швов, применяемых для изготовления костюмов, - по ГОСТ 12807
1.3.3. Все соединительные швы костюмов и средств защиты головы должны быть выполнены швами: ниточным с последующей герметизацией (комбинированным ниточно-сварным или комбинированным ниточно-клеевым способом), сварным.
Втачивание рукавов и соединение средних срезов полукомбинезона и брюк выполняют стачным швом двумя строчками.
1.3.4 Усилительные накладки настрачивают одной или двумя строчками, с открытым или закрытым срезом с последующей герметизацией швов или соединяют способом сварки или наклеивания.
1.3.5. Кокетку куртки типа А настрачивают на спинку куртки, оставляя отверстия для воздухообмена.
1.3.6. В местах расположения вентиляционных отверстий на рукавах должны быть усилители.
1.3.7. В шляпе головка - в два слоя.
1.3.8. При застегивании куртки на пуговицы петли обметывают на планке левого подборта, верхнюю петлю обметывают на левой полочке.
1.3.9. Пуговицы пришивают соответственно петлям.
1.3.10. Определение сортности готовых костюмов - по ГОСТ 12.4.031.
1.4. Конструктивно-технологические требования
        Требования к внешнему виду
Костюм состоит из куртки и брюк. 
Куртка из влагозащитной ткани с застежкой на центрально бортовую влагозащитную застежку- молнию тип литые № 8, с внутренней ветрозащитной планкой шириной 4,0 см, воротником –стойка высотой 9,0 см, притачным капюшонам, рукавами «реглан».
Полочка с двумя боковыми накладными карманами 20 см э 24,0 см и клапанами 20,5 см х 6,0 см на текстильную застежку «велькро».
На правой полочке, на уровне линии груди горизонтально расположен пластиковый карман для бейджика размером 10,0 см * 8,0 см., обшитый с 3-х сторон трикотажной бейкой в цвет основного материала, вход со стороны борта.
Спинка с притачной кокеткой, в швах которого заложены вентиляционные отверстия.
Рукава реглан прямые с притачной к низу манжетой прямого покроя, на внутренней части напульсники подогнутой на 2,5 см и стянутой по ширине эластичной тесьмой для фиксаций рукавов.
Люверсы в области пройм для вентиляции. Капюшон притачной, складывается в воротник куртки и закрывается на застежку-молнию тип «витые» № 5, регулируется по лицевому вырезу шнуром, фиксаторами и наконечниками на концах.
Низ куртки швом в подгибку с закрытым срезом на 2,5 см, регулируется шнуром, фиксаторами и наконечниками на концах. 
Защитные элементы: На куртке проложены две горизонтальные полосы СВП шириной 5,0 см вокруг торса на расстоянии не менее 5,0 см друг от друга. На рукавах проложены две охватывающие полосы СВП шириной 5,0 см расположенные на том же уровне, что и полосы на торсе. На полочке и спинке параллельно борту и центральной части спинки расположены вертикальные СВП шириной 5,0 см., образовывая лямки
БРЮКИ
Брюки прямого силуэта из влагозащитной ткани.
Пояс с застежкой на пуговицу, пятью шлевками, боковыми прорезными отверстиями в области карманов для доступа под одежду, застегивающиеся на текстильную ленту « велькро».
Гульфик с застежкой на 3 пуговицы для роста 158-176, 4 пуговицы для роста 182-194. Низ брюк обработан швом в подгибку с закрытым срезом на 2,5 см., стянутым по ширине эластичной тесьмой для фиксации ширины низа брюк.
Защитные элементы: В нижней части брюк проложены две охватывающие полосы СВП шириной 5,0 см на расстоянии не менее 5,0 см друг от друга.
Все швы выполнены путем герметизации ниточных швов (сварные).
При градации все основные лекало (полочки, спинка, рукава, полукомбинезон и т.д) и производные лекало (воротник, планки, карманы, клапана, накладки локтевые, наколенники и т.д), увеличиваются или уменьшаются соответственно размерам согласно Единой методики конструирования спецодежды. 
Цвет и нанесение логотипа: по согласованию с Заказчиком. Логотип выполнен в виде шелкографии белого цвета.
1.5  Требования к изготовлению.
1.5.1. Костюм мужской для защиты от воды изготавливают в соответствии с требованиями настоящего стандарта, технической документацией на изделие, с соблюдением требований нормативных правовых актов, действующих на территории государства, принявшего стандарт.
1.5.2. Свойства костюма мужского для защиты от воды, по ГОСТ EN 343, ГОСТ 12.4.134, ТР ТС 019.
1.5.3. Соединительные швы деталей верха костюма должны быть проклеены и дополнительно прошиты двойной строчкой нитками. Требования к стежкам, строчкам и швам - ГОСТ 29122.
1.4. Требования к материалам
Костюм должен изготавливаться из материалов, указанных в таблице 
Таблица 1(Т27) 
№ п/п Наименование материалов Норма 
Отклонения Обозначения документов по стандартизации Назначение материалов
1. Ткань:
Состав: полиэфир 80%,
полиуретановое покрытие 20% 
Водоупорность не менее 2000 ПА
Поверхностная плотность,г/м2: 270
Заключительная отделка:
Полиуретановое пленочное покрытие, ВО  +/-5% ГОСТ 11209 
ГОСТ EN 343
ГОСТ 12.4.167
  Ткани для изготовления костюма
2. Светоотражающая лента шириной 5,0 см +/-5% ГОСТ 12.4.281 Сигнальный элемент
Примечания:
Допускаемые отклонения по поверхностной плотности, по составу сырья ±5%
Цвет подкладки, ниток, фурнитуры должны сочетаться с цветом основного материала
Подтверждение соответствия 
Подтверждение соответствия (в виде принятия декларации о соответствии или сертификата соответствия) костюма– ТР ТС 019/2011, ГОСТ 27643.
Требования к фурнитуре
1.6.1 Пуговицы, кнопки и другие виды застежек (фурнитуры) не должны иметь химических или механических повреждений. Фурнитура, изготовленная из металла, не должна иметь признаков коррозии.
1.6.2 Фурнитура должна быть устойчивой к химической чистке, стирке и влажно-тепловой обработке.
2. Маркировка упаковка
Каждое изделие должно иметь маркировку, которую наносят непосредственно на изделие или на трудноудаляемую этикетку. 
Информация должна наноситься любым рельефным способом (в том числе тиснение, шелкография, гравировка, литье, штамповка) либо трудноудаляемой краской непосредственно на изделие или на трудноудаляемую этикетку, прикрепленную к изделию. 
Допускается нанесение информации в виде пиктограмм, которые могут использоваться в качестве указателей опасности или области применения изделия. Информация должна быть легко читаемой, стойкой при хранении, перевозке, реализации и использовании продукции по назначению в течение всего срока годности, срока службы и (или) гарантийного срока хранения.
Маркировка должна быть разборчивой, легко читаемой и нанесена на поверхность изделия (этикетки), доступную для осмотра без снятия упаковки.
Обозначение защитных свойств - по ГОСТ 12.4.103. Допускается обозначение защитных свойств по ГОСТ EN 340 с указанием класса защиты.
При сдаче Заказчику в обязательном порядке должны предоставить следующую маркировку на товар:
2.1 Вшивная этикетка, в боковом шве с указанием:
-наименование страны изготовителя;
-наименование и адрес изготовителя и (или) его товарный знак (при наличии); 
- обозначение стандарта, технического регламента Таможенного союза, требованиям которого должно соответствовать изделие или технического документа, обязательным требованиям которого соответствует изделие;
-наименование изделия (при наличии - наименование модели, кода, артикула,);
-защитные свойства пиктограмма;
- два смежных размера в полном обхвате груди и роста (Например, 170; 176 - 96;100 при группировке сдвоенных значений размерных признаков.);
-дата (месяц, год) изготовления или дата окончания срока годности, если она установлена;
-сведения о классе защиты;
-сведения (символы по уходу) о способах ухода и требованиях к утилизации средства индивидуальной защиты;
- защитные свойства пиктограмма;
-сведения о документе, в соответствии с которым изготовлено средство индивидуальной защиты;
- знак ОТК.
2.2 Вшивная этикетка, вшитая в горловину с указанием двух смежных размеров роста и обхвата груди изделия (Например, 170; 176 - 96;100 при группировке сдвоенных значений размерных признаков.)
2.3 Бумажная навесная этикетка:
- наименование страны изготовителя;
-наименование и адрес изготовителя и (или) его товарный знак (при наличии); 
- обозначение стандарта, технического регламента Таможенного союза, требованиям которого должно соответствовать изделие или технического документа, обязательным требованиям которого соответствует изделие;
-наименование изделия (при наличии - наименование модели, кода, артикула);
- артикул или модель изделия;
- два смежных размера в полном обхвате груди и роста 
     (Например, 170; 176 - 96;100 при группировке сдвоенных значений размерных признаков.);
-сырьевой состав;
-дата (месяц, год) изготовления или дата окончания срока годности, если она установлена;
-сведения о классе защиты;
- символы по уходу;
- защитные свойства пиктограмма;
-сведения (символы по уходу) о способах ухода и требованиях к утилизации средства индивидуальной защиты;
-сведения о документе, в соответствии с которым изготовлено средство индивидуальной защиты;
- знак ОТК.
Обязательное подтверждение товара сертификатом или декларацией соответствия Р ТС 019/2011.
Наличие индивидуальной упаковки обязательно. Упаковка согласно ГОСТ 10581 (в части спецодежды).
Упаковка изделий должна обеспечить сохранность товара при перевозке и хранении. На лицевой стороне каждой упаковки должен быть прикреплен упаковочный ярлык или упаковочный лист с указанием количества и размера упакованных изделий.
3.Требования к безопасности
Спецодежда не должна являться источником возникновения опасных или вредных факторов и причиной несчастных случаев при эксплуатации.
Материалы для изготовления спецодежды, комплектующие изделия и фурнитура должны соответствовать установленным нормативам санитарно-химических, органолептических и токсиколого-гигиенических показателей.
Способы утилизации спецодежды не должны наносить вреда окружающей среде и должны быть определены производителем.
4. Требования к охране окружающей среды
СТ РК ИСО 14001 Настоящий стандарт устанавливает требования к системе экологического менеджмента, которую организация может применять для улучшения экологических результатов ее деятельности. Настоящий стандарт предназначен для использования организацией, стремящейся к управлению ее ответственностью в области экологии на системной основе.
Организация должна постоянно улучшать пригодность, адекватность и результативность системы экологического менеджмента для улучшения экологических результатов деятельности.
5. Методы контроля
Приемка изделий – ГОСТ 4103
Средства контроля линейных размеров готового изделия ГОСТ 7502
6. Гарантия изготовителя
При соблюдении потребителем требований транспортирования, хранения и указания по эксплуатации на спецодежду устанавливается гарантийный срок:
- эксплуатации - в соответствии с отраслевыми нормами, утвержденными в установленном порядке;
- хранения - в соответствии с нормативами, установленными в технической документации производителя.
7. Указания по эксплуатации
Очистка костюмов осуществляется, в случае загрязнения, обработкой с лицевой стороны без трения ватным тампоном, смоченным водным раствором универсального моющего средства при температуре (35±5) °С.
Сушить следует в расправленном виде при температуре от 18 до 25 °С.
 </t>
  </si>
  <si>
    <t>235 Т</t>
  </si>
  <si>
    <t xml:space="preserve">Т27. Костюм мужской для защиты от воды
Наименование модели: костюм мужской, для защиты от воды.
Комплектация: костюм мужской для защиты от воды. костюм мужской для защиты от воды комплектуется на предприятиях-изготовителях.
Назначение: костюм предназначен в качестве специальной одежды для рабочих, занятых в различных отраслях промышленности для защиты от воды.
1. Технические требования.
1.1. Основные параметры и характеристики.
1.1.1 Виды изготавливаемого костюма - по ГОСТ 12.4.011.
1.1.2. Костюма изготавливают на типовые фигуры мужчин в соответствии с классификациями по ГОСТ 31399.
По заявке допускается изготавливать костюм особо больших размеров в соответствии с классификациями 
- ГОСТ 31400: 
-для спецодежды — рост, обхват груди.
Дополнительными измерениями при необходимости могут быть: обхват шеи, обхват талии (для мужчин), обхват бедер (для женщин), длина руки.
1.1.3 Обозначение размера спецодежды должно содержать группировку значений двух размерных признаков типовой фигуры человека:
- для плечевых и поясных изделий — сдвоенные значения роста и сдвоенные значения обхвата груди (приложение Б таблица Б2, Б3).
1.1.4 В обозначении размера объединенные значения размерных признаков отделяют точкой с запятой, а ведущие размерные признаки отделяют дефисом: например, 170;176-96;100 при группировке сдвоенных значений размерных признаков.
1.2. Определение типовой фигуры мужчины
1.2.1 Типовую фигуру мужчины определяют размерные признаки: рост, обхват груди (горизонтальный) и обхват талии - по ГОСТ 31399, СТ РК ISO 8559-2.
1.2.2 Для установленных типовых фигур интервал по росту (6,0±3,0) см, по обхвату груди (4,0±2,0) см, по обхвату талии между размерами в полнотной группе (4,0±2,0) см, по обхвату талии в одноименном размере между полнотными группами (6,0±3,0) см.
1.2.3 ГОСТ 31399 устанавливает 301 типовые фигуры, сгруппированные в пять полнотных групп: первая, вторая, третья, четвертая, пятая. Группы разделены на подгруппы размеров (от 84 до 104 см по обхвату груди и от 108 до 132 см по обхвату груди). (приложение Б таблица Б1).
ГОСТ 31400 для особо больших размеров в соответствии с классификациями 
1.2.4  Варианты фигур по росту установлены от 158 до 200 см; по обхвату груди - от 84 до 132 см; по обхвату талии - от 66 до 126 см.(приложение Б таблица Б2, Б3).
Процентное соотношение размеров и ростов к изготовлению партии устанавливает заказчик в договоре.
Классификация типовых фигур мужчин
Процентное соотношение размеров и ростов к изготовлению партии устанавливает заказчик в договоре.
Размер костюма мужского должна соответствовать размерам тела человека. 
Размеры плечевых и поясных изделий (приложение Б таблица Б2, Б3)
1.3. Эргономические и конструктивные требования.
1.3.1. Основные требования к изготовлению
1.3.2. Виды стежков, строчек и швов, применяемых для изготовления костюмов, - по ГОСТ 12807
1.3.3. Все соединительные швы костюмов и средств защиты головы должны быть выполнены швами: ниточным с последующей герметизацией (комбинированным ниточно-сварным или комбинированным ниточно-клеевым способом), сварным.
Втачивание рукавов и соединение средних срезов полукомбинезона и брюк выполняют стачным швом двумя строчками.
1.3.4 Усилительные накладки настрачивают одной или двумя строчками, с открытым или закрытым срезом с последующей герметизацией швов или соединяют способом сварки или наклеивания.
1.3.5. Кокетку куртки типа А настрачивают на спинку куртки, оставляя отверстия для воздухообмена.
1.3.6. В местах расположения вентиляционных отверстий на рукавах должны быть усилители.
1.3.7. В шляпе головка - в два слоя.
1.3.8. При застегивании куртки на пуговицы петли обметывают на планке левого подборта, верхнюю петлю обметывают на левой полочке.
1.3.9. Пуговицы пришивают соответственно петлям.
1.3.10. Определение сортности готовых костюмов - по ГОСТ 12.4.031.
1.4. Конструктивно-технологические требования
        Требования к внешнему виду
Костюм состоит из куртки и брюк. 
Куртка из влагозащитной ткани с застежкой на центрально бортовую влагозащитную застежку- молнию тип литые № 8, с внутренней ветрозащитной планкой шириной 4,0 см, воротником –стойка высотой 9,0 см, притачным капюшонам, рукавами «реглан».
Полочка с двумя боковыми накладными карманами 20 см э 24,0 см и клапанами 20,5 см х 6,0 см на текстильную застежку «велькро».
На правой полочке, на уровне линии груди горизонтально расположен пластиковый карман для бейджика размером 10,0 см * 8,0 см., обшитый с 3-х сторон трикотажной бейкой в цвет основного материала, вход со стороны борта.
Спинка с притачной кокеткой, в швах которого заложены вентиляционные отверстия.
Рукава реглан прямые с притачной к низу манжетой прямого покроя, на внутренней части напульсники подогнутой на 2,5 см и стянутой по ширине эластичной тесьмой для фиксаций рукавов.
Люверсы в области пройм для вентиляции. Капюшон притачной, складывается в воротник куртки и закрывается на застежку-молнию тип «витые» № 5, регулируется по лицевому вырезу шнуром, фиксаторами и наконечниками на концах.
Низ куртки швом в подгибку с закрытым срезом на 2,5 см, регулируется шнуром, фиксаторами и наконечниками на концах. 
Защитные элементы: На куртке проложены две горизонтальные полосы СВП шириной 5,0 см вокруг торса на расстоянии не менее 5,0 см друг от друга. На рукавах проложены две охватывающие полосы СВП шириной 5,0 см расположенные на том же уровне, что и полосы на торсе. На полочке и спинке параллельно борту и центральной части спинки расположены вертикальные СВП шириной 5,0 см., образовывая лямки
БРЮКИ
Брюки прямого силуэта из влагозащитной ткани.
Пояс с застежкой на пуговицу, пятью шлевками, боковыми прорезными отверстиями в области карманов для доступа под одежду, застегивающиеся на текстильную ленту « велькро».
Гульфик с застежкой на 3 пуговицы для роста 158-176, 4 пуговицы для роста 182-194. Низ брюк обработан швом в подгибку с закрытым срезом на 2,5 см., стянутым по ширине эластичной тесьмой для фиксации ширины низа брюк.
Защитные элементы: В нижней части брюк проложены две охватывающие полосы СВП шириной 5,0 см на расстоянии не менее 5,0 см друг от друга.
Все швы выполнены путем герметизации ниточных швов (сварные).
При градации все основные лекало (полочки, спинка, рукава, полукомбинезон и т.д) и производные лекало (воротник, планки, карманы, клапана, накладки локтевые, наколенники и т.д), увеличиваются или уменьшаются соответственно размерам согласно Единой методики конструирования спецодежды. 
Цвет и нанесение логотипа: по согласованию с Заказчиком. Логотип выполнен в виде шелкографии белого цвета.
1.5  Требования к изготовлению.
1.5.1. Костюм мужской для защиты от воды изготавливают в соответствии с требованиями настоящего стандарта, технической документацией на изделие, с соблюдением требований нормативных правовых актов, действующих на территории государства, принявшего стандарт.
1.5.2. Свойства костюма мужского для защиты от воды, по ГОСТ EN 343, ГОСТ 12.4.134, ТР ТС 019.
1.5.3. Соединительные швы деталей верха костюма должны быть проклеены и дополнительно прошиты двойной строчкой нитками. Требования к стежкам, строчкам и швам - ГОСТ 29122.
1.4. Требования к материалам
Костюм должен изготавливаться из материалов, указанных в таблице 
Таблица 1(Т27) 
№ п/п Наименование материалов Норма 
Отклонения Обозначения документов по стандартизации Назначение материалов
1. Ткань:
Состав: полиэфир 80%,
полиуретановое покрытие 20% 
Водоупорность не менее 2000 ПА
Поверхностная плотность,г/м2: 270
Заключительная отделка:
Полиуретановое пленочное покрытие, ВО  +/-5% ГОСТ 11209 
ГОСТ EN 343
ГОСТ 12.4.167
  Ткани для изготовления костюма
2. Светоотражающая лента шириной 5,0 см +/-5% ГОСТ 12.4.281 Сигнальный элемент
Примечания:
Допускаемые отклонения по поверхностной плотности, по составу сырья ±5%
Цвет подкладки, ниток, фурнитуры должны сочетаться с цветом основного материала
Подтверждение соответствия 
Подтверждение соответствия (в виде принятия декларации о соответствии или сертификата соответствия) костюма– ТР ТС 019/2011, ГОСТ 27643.
Требования к фурнитуре
1.6.1 Пуговицы, кнопки и другие виды застежек (фурнитуры) не должны иметь химических или механических повреждений. Фурнитура, изготовленная из металла, не должна иметь признаков коррозии.
1.6.2 Фурнитура должна быть устойчивой к химической чистке, стирке и влажно-тепловой обработке.
2. Маркировка упаковка
Каждое изделие должно иметь маркировку, которую наносят непосредственно на изделие или на трудноудаляемую этикетку. 
Информация должна наноситься любым рельефным способом (в том числе тиснение, шелкография, гравировка, литье, штамповка) либо трудноудаляемой краской непосредственно на изделие или на трудноудаляемую этикетку, прикрепленную к изделию. 
Допускается нанесение информации в виде пиктограмм, которые могут использоваться в качестве указателей опасности или области применения изделия. Информация должна быть легко читаемой, стойкой при хранении, перевозке, реализации и использовании продукции по назначению в течение всего срока годности, срока службы и (или) гарантийного срока хранения.
Маркировка должна быть разборчивой, легко читаемой и нанесена на поверхность изделия (этикетки), доступную для осмотра без снятия упаковки.
Обозначение защитных свойств - по ГОСТ 12.4.103. Допускается обозначение защитных свойств по ГОСТ EN 340 с указанием класса защиты.
При сдаче Заказчику в обязательном порядке должны предоставить следующую маркировку на товар:
2.1 Вшивная этикетка, в боковом шве с указанием:
-наименование страны изготовителя;
-наименование и адрес изготовителя и (или) его товарный знак (при наличии); 
- обозначение стандарта, технического регламента Таможенного союза, требованиям которого должно соответствовать изделие или технического документа, обязательным требованиям которого соответствует изделие;
-наименование изделия (при наличии - наименование модели, кода, артикула,);
-защитные свойства пиктограмма;
- два смежных размера в полном обхвате груди и роста (Например, 170; 176 - 96;100 при группировке сдвоенных значений размерных признаков.);
-дата (месяц, год) изготовления или дата окончания срока годности, если она установлена;
-сведения о классе защиты;
-сведения (символы по уходу) о способах ухода и требованиях к утилизации средства индивидуальной защиты;
- защитные свойства пиктограмма;
-сведения о документе, в соответствии с которым изготовлено средство индивидуальной защиты;
- знак ОТК.
2.2 Вшивная этикетка, вшитая в горловину с указанием двух смежных размеров роста и обхвата груди изделия (Например, 170; 176 - 96;100 при группировке сдвоенных значений размерных признаков.)
2.3 Бумажная навесная этикетка:
- наименование страны изготовителя;
-наименование и адрес изготовителя и (или) его товарный знак (при наличии); 
- обозначение стандарта, технического регламента Таможенного союза, требованиям которого должно соответствовать изделие или технического документа, обязательным требованиям которого соответствует изделие;
-наименование изделия (при наличии - наименование модели, кода, артикула);
- артикул или модель изделия;
- два смежных размера в полном обхвате груди и роста 
     (Например, 170; 176 - 96;100 при группировке сдвоенных значений размерных признаков.);
-сырьевой состав;
-дата (месяц, год) изготовления или дата окончания срока годности, если она установлена;
-сведения о классе защиты;
- символы по уходу;
- защитные свойства пиктограмма;
-сведения (символы по уходу) о способах ухода и требованиях к утилизации средства индивидуальной защиты;
-сведения о документе, в соответствии с которым изготовлено средство индивидуальной защиты;
- знак ОТК.
Обязательное подтверждение товара сертификатом или декларацией соответствия Р ТС 019/2011.
Наличие индивидуальной упаковки обязательно. Упаковка согласно ГОСТ 10581 (в части спецодежды).
Упаковка изделий должна обеспечить сохранность товара при перевозке и хранении. На лицевой стороне каждой упаковки должен быть прикреплен упаковочный ярлык или упаковочный лист с указанием количества и размера упакованных изделий.
3.Требования к безопасности
Спецодежда не должна являться источником возникновения опасных или вредных факторов и причиной несчастных случаев при эксплуатации.
Материалы для изготовления спецодежды, комплектующие изделия и фурнитура должны соответствовать установленным нормативам санитарно-химических, органолептических и токсиколого-гигиенических показателей.
Способы утилизации спецодежды не должны наносить вреда окружающей среде и должны быть определены производителем.
4. Требования к охране окружающей среды
СТ РК ИСО 14001 Настоящий стандарт устанавливает требования к системе экологического менеджмента, которую организация может применять для улучшения экологических результатов ее деятельности. Настоящий стандарт предназначен для использования организацией, стремящейся к управлению ее ответственностью в области экологии на системной основе.
Организация должна постоянно улучшать пригодность, адекватность и результативность системы экологического менеджмента для улучшения экологических результатов деятельности.
5. Методы контроля
Приемка изделий – ГОСТ 4103
Средства контроля линейных размеров готового изделия ГОСТ 7502
6. Гарантия изготовителя
При соблюдении потребителем требований транспортирования, хранения и указания по эксплуатации на спецодежду устанавливается гарантийный срок:
- эксплуатации - в соответствии с отраслевыми нормами, утвержденными в установленном порядке;
- хранения - в соответствии с нормативами, установленными в технической документации производителя.
7. Указания по эксплуатации
Очистка костюмов осуществляется, в случае загрязнения, обработкой с лицевой стороны без трения ватным тампоном, смоченным водным раствором универсального моющего средства при температуре (35±5) °С.
Сушить следует в расправленном виде при температуре от 18 до 25 °С.
 </t>
  </si>
  <si>
    <t>236 Т</t>
  </si>
  <si>
    <t>141211.290.000004</t>
  </si>
  <si>
    <t>мужской, для защиты от искр и брызг расплавленного металла, из ткани</t>
  </si>
  <si>
    <t xml:space="preserve">Т29. Костюм мужской для сварщика
Наименование модели: костюм мужской, для сварщика
  Комплектация: костюм мужской для сварщика состоит из куртки, брюк. Костюм комплектуется на предприятиях-изготовителях.
Назначение: предназначен для защиты от воздействия искр и брызг расплавленного металла, при проведении интенсивных работ, связанных с резкой и шлифовкой металла, сварочных работ практически на протяжении всей смены (от 6 часов и более) в различных производственных условиях. 
Костюм по уровню защитных свойств, в зависимости от условий эксплуатации - устойчивости к воздействию производственных факторов, подразделяют на три класса защиты:
1-й класс - костюм, предназначенный для эксплуатации на расстоянии до источника брызг металла, окалины не менее 2 м, в том числе: при обслуживании автоматических сварочных линий, аппаратов (устройств), при работах, связанных с механическим резанием металла;
2-й класс - костюм, предназначенный для выполнения операций ручной сварки, при которых расстояние от работающего до источника брызг металла, металлической окалины порядка 50 см, в том числе в монтажных и полевых условиях при работах в цехах;
3-й класс - костюм, предназначенный для выполнения операций ручной сварки - на расстоянии от работающего до источника брызг металла, окалины порядка 50 см, в помещениях, ограниченных по объему, в том числе металлических, например цистерны, трубопроводы, и подобных условиях работы в судостроении, при прокладывании газопроводов, ремонте подвижного состава на железной дороге и аналогичных; при кислородной резке металлов.
1. Технические требования
1.1. Основные параметры и характеристики.
1.1.1. Костюм изготавливают на типовые фигуры в соответствии с классификациями по ГОСТ 31399.
По заявке допускается изготавливать костюм особо больших размеров в соответствии с классификациями: 
-  ГОСТ 31400
1.2. Определение типовой фигуры мужчины
1.2.1 Типовую фигуру мужчины определяют размерные признаки: рост, обхват груди (горизонтальный) и обхват талии - по ГОСТ 31399, СТ РК ISO 8559-2.
1.2.2 Для установленных типовых фигур интервал по росту (6,0±3,0) см, по обхвату груди (4,0±2,0) см, по обхвату талии между размерами в полнотной группе (4,0±2,0) см, по обхвату талии в одноименном размере между полнотными группами (6,0±3,0) см.
1.2.3 ГОСТ 31399 устанавливает 301 типовые фигуры, сгруппированные в пять полнотных групп: первая, вторая, третья, четвертая, пятая. Группы разделены на подгруппы размеров (от 84 до 104 см по обхвату груди и от 108 до 132 см по обхвату груди). (приложение Б таблица Б1).
ГОСТ 31400 для особо больших размеров в соответствии с классификациями 
1.2.4 Варианты фигур по росту установлены от 158 до 200 см; по обхвату груди - от 84 до 132 см; по обхвату талии - от 66 до 126 см.(приложение Б таблица Б2, Б3).
Процентное соотношение размеров и ростов к изготовлению партии устанавливает заказчик в договоре.
        Классификация типовых фигур мужчин
Процентное соотношение размеров и ростов к изготовлению партии устанавливает заказчик в договоре.
1.1.5. Предельные отклонения от номинальных значений линейных измерений костюма должны составлять:
- для измерений по ширине ±1,0 см;
- для измерений по длине ±1,5 см.
Размер костюма, мужского должен соответствовать размерам тела человека. 
1.3. Эргономические требования
1.3.1. Костюм должен соответствовать требованиям эргономики по ГОСТ EN 340.
1.3.2. Костюм следует изготавливать с учетом следующих конструктивных особенностей:
- в костюме не допускаются складки и отвороты в местах, где могут скапливаться брызги расплавленного металла;
- конструкция низа рукава должна препятствовать проникновению искр и брызг расплавленного металла внутрь;
- наружный вход в карман должен закрываться клапаном, за исключением боковых карманов на передней части куртки, располагающихся ниже талии, вход в которые имеет отклонение не более 10° от бокового шва;
- клапан кармана должен быть шире входа в карман на 2,0 см. Крепление клапанов карманов должно обеспечивать его плотное прилегание. Допускается настрачивание клапана по боковым швам. В брюках не допускаются складки и отвороты.
1.3.3. Застежки должны быть выполнены таким образом, чтобы не образовывались отверстия или складки в тех местах, где могут скапливаться брызги расплавленного металла.
1.3.4. Застежки должны быть закрыты планками, клапанами или подобными элементами. Расстояние между элементами застежки не должно превышать 15,0 см. Застежки манжет рукавов могут не закрываться дополнительно при условии использования соответствующих средств индивидуальной защиты рук. Застежка куртки должна быть закрыта планками, клапанами и подобными элементами.
1.3.5. Куртка костюма должна закрывать верхнюю часть брюк не менее чем на 20,0 см при выполнении рабочих операций.
1.3.6. Изготавливать костюм 2-го и 3-го классов защиты необходимо с учетом следующих требований:
- застежка куртки и брюк должна быть потайной, правосторонней центральной или смещенной;
- конструкция рукава куртки и брюк должна соответствовать положению руки пользователя при выполнении всех необходимых движений при проведении работ;
- низ рукавов куртки и брюк должен быть снабжен внутренним напульсником;
- брюки не должны иметь складок и отворотов. Застежка должна быть в боковых швах;
- подборт, накладку воротника и напульсники следует изготавливать из огнестойких материалов (ткань и/или трикотажное полотно);
- при использовании материалов, имеющих воздухопроницаемость менее 10 дм/мс, в конструкции должны быть предусмотрены вентиляционные отверстия (за исключением изделий для защиты от пониженных температур).
Примечание: По требованию заказчика застежка может быть левосторонней.
1.3.7. Для повышения защитных свойств куртки и брюк может быть изготовлена с накладками, расположенными:
- по всей длине и ширине переда, верхней части спинки, на боковых частях куртки;
- на верхней части рукава по всей длине шириной не менее 30,0 см и по низу рукавов высотой не менее 20,0 см;
- на передних частях брюк от верха (не менее 10,0 см выше уровня низа куртки) до низа;
- на задних частях брюк по низу высотой не менее 15,0 см, вдоль бокового и шагового швов длиной не менее 15,0 см выше линии колена до низа и шириной не менее 7,0 см.
Накладка может быть изготовлена из основного материала.
Костюм не должен:
- иметь выступающие, твердые, царапающие или жесткие поверхности, вызывающие раздражение кожи или травмирующие пользователя;
- быть тесным и/или нарушать кровообращение;
- быть слишком свободным и/или тяжелым и ограничивать движения пользователя.
1.4 Конструктивно-технологические требования
Требования к внешнему виду
Костюм состоит из брезентовой куртки и брюк. Класс защиты 2. 
        Куртка.
Куртка прямого силуэта, на притачной подкладке, с асимметричной бортовой супатной застежкой, линия борта правой полочки смещена от центральной линии полузаноса на 10-11 см, застежка на 6 обметанных петель и пуговиц, диаметр пуговиц не менее 2,0 см, расстояние между пуговицами должно быть не менее и не более 15,0 см.
Полочка с асимметричной кокеткой переходящей от спинки к полочке. 
На нижней части полочки, ниже линии талии в рельефных швах, расположены потайные карманы, вход в карман 19,5 см. 
Передняя часть полностью покрыта накладкой из брезента.
Спинка состоит из 2 частей: кокетки и нижней части спинки.
Кокетка спинки, переходит на полочки, закрывает плечи и верхнюю часть полочек. Под кокеткой по линии настрачивания кокетки спинки расположены вентиляционные отверстия, не менее 3 штук, шириной 6,0 см. 
Светоотражающая лента настрочена на кокетке спинки и полочек шириной 5,0 см.
Рукава втачные двух шовные. Усиливающие накладки расположены от верхней части рукава по всей длине шириной не менее 30,0 см в верхней части и 20,0 см до низа. Низ рукавов с внутренними напульсниками с притачными манжетами высотой 7,0 см. Для предотвращения попадания искр и брызг расплавленного металла, регулировка по ширине низа рукавов регулируется по ширине хлястиками с огнестойкой текстильной застежкой «велькро» шириной 3,0 см.
Под проймой рукава, в боковом шве полочек и спинки, должно быть по два вентиляционных отверстия в виде обметанных петель шириной 1,0 см. 
На расстоянии от шва втачивания рукавов на 22,0 см настрочена светоотражающая лента.
Воротник: стойка состоит из двух частей – верхнего воротника из основной ткани и нижнего из флиса в цвет костюма расположенной на внутренней стороне стойки, воротника, которая соприкасается с шеей работающего.
Подборт, нижний воротник и напульсники   выполнены из огнестойкого материала ткань, трикотажное полотно флис.
Куртка костюма должна закрывать верхнюю часть брюк не менее чем на 20,0 см при выполнении рабочих операций, в области плечевого пояса с подкладкой из хлопчатобумажной ткани.
Низ куртки обработан швом в подгибку с закрытым срезом на 2,5 см.
 Все узловые соединения закреплены на специальной закрепочной машине.
При градации все основные лекало (полочки, спинка, рукава, полукомбинезон и т.д) и производные лекало (воротник, планки, карманы, клапана, накладки локтевые, наколенники и т.д), увеличиваются или уменьшаются соответственно размерам согласно Единой методики конструирования спецодежды. 
Пуговицы: термо- и химостойкие.
        Тесьма молния: огнезащитная.
Светоотражающая лента: огнезащитная.
Защитные элементы: СВП шириной 50 мм проложена по кокетке полочки и спинки, образовывая кант и в верхней части рукавов.
        Брюки.
Брюки прямые, на подкладке не должны иметь складок и отворотов, с притачным поясом шириной 6,0 см., гульфиком с застежкой на огнезащитную тесьму молния тип «витая» № 5. Съемная спинка, пристегивается к задней части брюк при помощи застежки тесьма молнии тип «витая» № 5. В верхней части спинки бретели   шириной 5,0 см. Без спинки и бретелей может использоваться в качестве брюк. По верхнему срезу передней и задней частям пояса для дополнительного применения ремня имеются 6 шлевок шириной под ремень не менее 3,0 см., длиной 12,0 см., регулируется по бокам патами шириной 4,0 см и длиной 12,0 см, застегивается на одну обметанную петлю и две пуговицы диаметром 1,5 см., на расстоянии 2,5 см друг от друга. К верхней части по передней половинке полочки притачаны хлястики с пуговицами диаметром 2.0 см, для пристегивания бретелей. На конце бретелей шириной 5,0 см задней части спинки обработаны обметанные петли для пристегивания к передней части брюк. По росту полукомбинезон регулируются бретелями с проложенной внутрь эластичной тесьмой шириной 4,0 см, простеганной в четыре параллельных ряда, закрепленные по верхнему краю спинки. Застежка брюк по боковым швам, передние половинки, пристегиваются к задним половинкам брюк. Застежки брюк на 4 обметанные петли и 4 пуговицы диаметром не менее 1,5 см расположены в боковых швах. 
В верхней части правой передней половинки брюк накладной карман шириной 19,0 см и длиной 22,0 см.  
На передних частях брюк от верха пояса (не менее 10,0 см выше уровня низа куртки) до низа брюк настрочены двойной слой накладки из брезента, в области колен обработаны карманы для амортизационных вкладышей.
Задние половинки брюк с вытачками, притачным поясом, шириной 6,0 см, застёжка в боковых швах. В области шаговых швов передних и задних частей брюк расположены по 2 вентиляционных отверстия в виде обметанных петель шириной не менее 1,0 см.
На задних частях брюк, вдоль бокового шва переходит от передней половинки накладка, шириной не менее 15,0 см в верхней части и 10,0 см в нижней части до низа брюк и шириной не менее 10,0 см вдоль шагового шва на 15,0 см ниже от основания брюк до низа настрочены защитные накладки из брезента.
 Подкладка брюк из хлопчатобумажной ткани.
Низ брюк обработан швом в подгибку с закрытым срезом на 2,5 см.
Огнезащитная светоотражающая лента шириной 5,0 см настрочена по линии стачивания кокетки и нижней части полочек, по рукавам на 22,0 см от шва втачивания рукавов вкруговую, на расстоянии 25,0 см от низа брюк вкруговую.
 Все узловые соединения закреплены на специальной закрепочной машине.
При градации все основные лекало (полочки, спинка, рукава, полукомбинезон и т.д) и производные лекало (воротник, планки, карманы, клапана, накладки локтевые, наколенники и т.д), увеличиваются или уменьшаются соответственно размерам согласно Единой методики конструирования спецодежды. 
Пуговицы: термо- и химостойкие.
Тесьма молния: огнезащитная.
Светоотражающая лента: огнезащитная.
Защитные элементы: СВП шириной 50 мм проложена в нижней части брюк в круговую. Для пошива костюма нужно использовать арамидные, огнестойкие нитки.
1.5  Требования к изготовлению
Теплозащитную спецодежду сварщиков по заявке пользователя (заказчика) допускается изготовлять с притачной, пристегивающейся или комбинированной (пристегивающаяся, притачная) утепляющей подкладкой.
1.5.1 Направление нитей основы ткани в деталях кроя, предельное отклонение от направления нитей основы, основные измерения деталей кроя осуществляют в соответствии с нормативным документом.
Раскрой деталей изделия допускается производить с надставками, выполненными в соответствии с нормативным документом. Места расположения надставок, их число и размеры указывают в техническом описании модели.
Раскрой деталей изделия из натуральной кожи допускается проводить из частей:
• кокетка, полочка, верхняя часть рукава - не более чем из двух;
• передние части брюк - не более чем из трех.
1.5.2 Внешние швы спецодежды следует выполнять из термостойких ниток. Накладные швы выполняют двумя параллельными строчками.
1.5.3 Подборт, накладку воротника и напульсники следует выполнять из огнестойких материалов (ткань, трикотажное полотно).
1.5.4 При изготовлении спецодежды необходимо соблюдать симметричность право- и левосторонних деталей изделия, соответствие расположения парных элементов галантерейных изделий (петель и пуговиц, частей кнопок и т.п.).
1.6 Требования к сырью, материалам и фурнитуре
Физико-механические показатели.
Таблица 1(Т29) 
№
п/п
 Наименование материалов норма
отклонения Обозначения документов по стандартизации Назначение материалов
1. Класс защиты 2
Вид отделки: Огнезащитная пропитка 
+/- 5 %.
 ГОСТ.12.4.250
ГОСТ 15530 
ГОСТ 29298
ГОСТ 11209
ГОСТ 12.4.184
ТР ТС 019/2011.
ГОСТ 3811 
ГОСТ 3813 
ГОСТ 30157.0
ГОСТ 30157.1
ГОСТ 9733.0
ГОСТ 12.4.067
ГОСТ ISO 17493
ГОСТ ISO 6942 Ткань для куртки и брюк: Костюм для защиты от искр и брызг расплавленного металла, мужской из парусиновой ткани.
2. Вид отделки огнезащитная.
Ткань: брезент с пропиткой ОП от повышенных температур.
Ткань хлопчатобумажная Состав: хлопок 100 %
Поверхностная плотность, г/м2: не более 600 Заключительная отделка: огнезащитная.
цвет — хакки
Разрывная нагрузка, Н, швов не менее 250
Изменение линейных размеров после мокрой обработки или химической чистки, %, не более,
- по основе-5,0
- по утку-5,0
Разрывная нагрузка, Н, не менее:
- по основе 1 050
- по утку750
Раздирающая нагрузка, Н, не менее:
- по основе70
- по утку60 +/- 5 %.
3. Для накладок:
Полульняная парусина с огнезащитной пропиткой (брезент)
Состав ткани: лен 67 %, хлопок 33%
Поверхностная плотность не менее 500 г/м2 +/- 5 %.
4. Подкладочная: хлопчатобумажная ткань100 %
Поверхностная плотность, г/м2: 120
Разрывная нагрузка, Н, не менее:
- по основе - 216
- по утку - 177
Стойкость к истиранию, цикл, не менее:
- 2 класс защиты - 1500
Гигроскопичность, %, не менее - 10
Изменение линейных размеров после мокрой обработки, %, не более:
- по основе  -3,5
- по утку±2,0 
+/- 5 %.
 ГОСТ 29298
ГОСТ 20272
ГОСТ 11209 
ГОСТ 20272
ГОСТ 11209  
5. Стойкость к прожиганию, не менее:
Основной материал:
2 класс защиты30
Накладка из спилка:
2 класс защиты 30 
+/- 5 %.
6. ткань флис:
полиэстер – 100%
Поверхностная плотность, г/м , не менее190
Разрывная нагрузка, Н, не менее:
- по основе216
- по утку177
Стойкость к истиранию, цикл, не менее:
- для одежды 1-го класса защиты- 800
- для одежды 2, 3-го классов защиты -1500
Гигроскопичность, %, не менее- 10
Изменение линейных размеров после мокрой обработки, %, не более:
- по основе-3,5
- по утку±2,0 
+/- 5 %.
7. Световозвращающая ткань шириной 5,0  см с огнезащитной пропиткой,
Цвет светло серый. +/- 5 %. ГОСТ 12.4.281 
8. Другие материалы и покупные изделия:
Замки-молнии, кнопки, фиксаторы, нитки и др. +/- 5 %.
 ГОСТ 29122
ГОСТ 29150 
Примечание: 
1. Допускаемые отклонения по поверхностной плотности, по составу сырья +/- 5 %.
2. Цвет подкладки, ниток, фурнитуры должны сочетаться с цветом основного материала.
3. Основные детали по длине, размерам и детализации согласовывать с заказчиком. 
Подтверждение соответствия
Подтверждение соответствия (в виде принятия декларации о соответствии или сертификата соответствия) костюма – ТР ТС 019/2011, ГОСТ 12.4.250.
Требования к фурнитуре
1.6.1 Пуговицы, кнопки и другие виды застежек (фурнитуры) не должны иметь химических или механических повреждений.
Фурнитура, изготовленная из металла, не должна иметь признаков коррозии.
1.6.2 Фурнитура должна быть устойчивой к химической чистке, стирке и влажно-тепловой обработке.
2. Маркировка упаковка
Каждое изделие должно иметь маркировку, которую наносят непосредственно на изделие или на трудноудаляемую этикетку. 
Информация должна наноситься любым рельефным способом (в том числе тиснение, шелкография, гравировка, литье, штамповка) либо трудноудаляемой краской непосредственно на изделие или на трудноудаляемую этикетку, прикрепленную к изделию. 
Допускается нанесение информации в виде пиктограмм, которые могут использоваться в качестве указателей опасности или области применения изделия. Информация должна быть легко читаемой, стойкой при хранении, перевозке, реализации и использовании продукции по назначению в течение всего срока годности, срока службы и (или) гарантийного срока хранения.
Маркировка должна быть разборчивой, легко читаемой и нанесена на поверхность изделия (этикетки), доступную для осмотра без снятия упаковки.
Обозначение защитных свойств - по ГОСТ 12.4.103. Допускается обозначение защитных свойств по ГОСТ EN 340 с указанием класса защиты.
При сдаче Заказчику в обязательном порядке должны предоставить следующую маркировку на товар:
2.1 Вшивная этикетка, в боковом шве с указанием:
-наименование страны изготовителя;
-наименование и адрес изготовителя и (или) его товарный знак (при наличии); 
- обозначение стандарта, технического регламента Таможенного союза, требованиям которого должно соответствовать изделие или технического документа, обязательным требованиям которого соответствует изделие;
-наименование изделия (при наличии - наименование модели, кода, артикула,);
-защитные свойства пиктограмма;
- два смежных размера в полном обхвате груди и роста (Например, 170; 176 - 96;100 при группировке сдвоенных значений размерных признаков.);
-дата (месяц, год) изготовления или дата окончания срока годности, если она установлена;
-сведения о классе защиты;
-сведения (символы по уходу) о способах ухода и требованиях к утилизации средства индивидуальной защиты;
- защитные свойства пиктограмма;
-сведения о документе, в соответствии с которым изготовлено средство индивидуальной защиты;
- знак ОТК.
2.2 Вшивная этикетка, вшитая в горловину с указанием двух смежных размеров роста и обхвата груди изделия (Например, 170; 176 - 96;100 при группировке сдвоенных значений размерных признаков.)
2.3 Бумажная навесная этикетка:
- наименование страны изготовителя;
-наименование и адрес изготовителя и (или) его товарный знак (при наличии); 
- обозначение стандарта, технического регламента Таможенного союза, требованиям которого должно соответствовать изделие или технического документа, обязательным требованиям которого соответствует изделие;
-наименование изделия (при наличии - наименование модели, кода, артикула);
- артикул или модель изделия;
- два смежных размера в полном обхвате груди и роста 
     (Например, 170; 176 - 96;100 при группировке сдвоенных значений размерных признаков.);
-сырьевой состав;
-дата (месяц, год) изготовления или дата окончания срока годности, если она установлена;
-сведения о классе защиты;
- символы по уходу;
- защитные свойства пиктограмма;
-сведения (символы по уходу) о способах ухода и требованиях к утилизации средства индивидуальной защиты;
-сведения о документе, в соответствии с которым изготовлено средство индивидуальной защиты;
- знак ОТК.
Обязательное подтверждение товара сертификатом или декларацией соответствия ТР ТС 019/2011.
Наличие индивидуальной упаковки обязательно. Упаковка согласно ГОСТ 10581 (в части спецодежды).
Упаковка изделий должна обеспечить сохранность товара при перевозке и хранении. На лицевой стороне каждой упаковки должен быть прикреплен упаковочный ярлык или упаковочный лист с указанием количества и размера упакованных изделий.
3.Требования к безопасности
Спецодежда не должна являться источником возникновения опасных или вредных факторов и причиной несчастных случаев при эксплуатации.
Материалы для изготовления спецодежды, комплектующие изделия и фурнитура должны соответствовать установленным нормативам санитарно-химических, органолептических и токсиколого-гигиенических показателей.
Способы утилизации спецодежды не должны наносить вреда окружающей среде и должны быть определены производителем.
4. Требования к охране окружающей среды
СТ РК ИСО 14001 Настоящий стандарт устанавливает требования к системе экологического менеджмента, которую организация может применять для улучшения экологических результатов ее деятельности. Настоящий стандарт предназначен для использования организацией, стремящейся к управлению ее ответственностью в области экологии на системной основе.
Организация должна постоянно улучшать пригодность, адекватность и результативность системы экологического менеджмента для улучшения экологических результатов деятельности.
5. Методы контроля
Приемка изделий – ГОСТ 4103.
Средства контроля линейных размеров готового изделия ГОСТ 7502.
6. Гарантия изготовителя
При соблюдении потребителем требований транспортирования, хранения и указания по эксплуатации на спецодежду устанавливается гарантийный срок:
- эксплуатации - в соответствии с отраслевыми нормами, утвержденными в установленном порядке;
- хранения - в соответствии с нормативами, установленными в технической документации производителя.
7. Указания по эксплуатации
Готовые изделия поставляют с информацией изготовителя, выполненной в соответствии с требованиями.
Информация о применении материалов, обеспечивающих защиту от кислоты, должна быть указана в эксплуатационной документации.
Указания по эксплуатации должны содержать информацию об обеспечении комплексной защиты при совместном применении средств индивидуальной защиты головы, глаз, лица, рук, ног и органов дыхания.
Готовые изделия должны содержать информацию по уходу. Маркировка символами по уходу за изделием — по ГОСТ ISO 3758.
 </t>
  </si>
  <si>
    <t>237 Т</t>
  </si>
  <si>
    <t xml:space="preserve">Т30. Костюм мужской утепленный для сварщика
Наименование модели: костюм мужской утепленный для сварщика.
Комплектация: костюм мужской утепленный для сварщика состоит из куртки и брюк. Комплектация производится на заводе изготовителем.
Назначение: предназначен для защиты работающих от искр, брызг расплавленного металла, окалины, излучений сварочной дуги. Основные показатели защитных свойств костюма является стойкость к прожиганию.
Костюм сварщика рекомендуется для проведения интенсивных работ, связанных с резкой и шлифовкой металла, сварочных работ практически на протяжении всей смены (от 6 часов и более) в различных производственных условиях. 
Костюм по уровню защитных свойств, в зависимости от условий эксплуатации - устойчивости к воздействию производственных факторов, подразделяют на три класса защиты:
1-й класс - костюм, предназначенный для эксплуатации на расстоянии до источника брызг металла, окалины не менее 2 м, в том числе: при обслуживании автоматических сварочных линий, аппаратов (устройств), при работах, связанных с механическим резанием металла;
2-й класс - костюм, предназначенный для выполнения операций ручной сварки, при которых расстояние от работающего до источника брызг металла, металлической окалины порядка 50 см, в том числе в монтажных и полевых условиях при работах в цехах;
3-й класс - костюм, предназначенный для выполнения операций ручной сварки - на расстоянии от работающего до источника брызг металла, окалины порядка 50 см, в помещениях, ограниченных по объему, в том числе металлических, например цистерны, трубопроводы, и подобных условиях работы в судостроении, при прокладывании газопроводов, ремонте подвижного состава на железной дороге и аналогичных; при кислородной резке металлов.
1. Технические требования
1.1. Основные параметры и характеристики.
1.1.1. Костюм изготавливают на типовые фигуры в соответствии с классификациями по ГОСТ 31399.
По заявке допускается изготавливать костюм особо больших размеров в соответствии с классификациями: 
-  ГОСТ 31400
1.2. Определение типовой фигуры мужчины
1.2.1 Типовую фигуру мужчины определяют размерные признаки: рост, обхват груди (горизонтальный) и обхват талии - по ГОСТ 31399, СТ РК ISO 8559-2.
1.2.2 Для установленных типовых фигур интервал по росту (6,0±3,0) см, по обхвату груди (4,0±2,0) см, по обхвату талии между размерами в полнотной группе (4,0±2,0) см, по обхвату талии в одноименном размере между полнотными группами (6,0±3,0) см.
1.2.3 ГОСТ 31399 устанавливает 301 типовые фигуры, сгруппированные в пять полнотных групп: первая, вторая, третья, четвертая, пятая. Группы разделены на подгруппы размеров (от 84 до 104 см по обхвату груди и от 108 до 132 см по обхвату груди). (приложение Б таблица Б1).
ГОСТ 31400 для особо больших размеров в соответствии с классификациями 
1.2.4 Варианты фигур по росту установлены от 158 до 200 см; по обхвату груди - от 84 до 132 см; по обхвату талии - от 66 до 126 см.(приложение Б таблица Б2, Б3).
Процентное соотношение размеров и ростов к изготовлению партии устанавливает заказчик в договоре.
        Классификация типовых фигур мужчин
Процентное соотношение размеров и ростов к изготовлению партии устанавливает заказчик в договоре.
1.2.5. Предельные отклонения от номинальных значений линейных измерений костюма должны составлять:
- для измерений по ширине ±1,0 см;
- для измерений по длине ±1,5 см.
Размер костюма, мужского должен соответствовать размерам тела человека. 
1.3. Эргономические требования
1.3.1. Костюм должен соответствовать требованиям эргономики по ГОСТ EN 340.
1.3.2. Костюм следует изготавливать с учетом следующих конструктивных особенностей:
- в костюме не допускаются складки и отвороты в местах, где могут скапливаться брызги расплавленного металла;
- конструкция низа рукава должна препятствовать проникновению искр и брызг расплавленного металла внутрь;
- наружный вход в карман должен закрываться клапаном, за исключением боковых карманов на передней части куртки, располагающихся ниже талии, вход в которые имеет отклонение не более 10° от бокового шва;
- клапан кармана должен быть шире входа в карман на 2,0 см. Крепление клапанов карманов должно обеспечивать его плотное прилегание. Допускается настрачивание клапана по боковым швам. В брюках не допускаются складки и отвороты.
1.3.3. Застежки должны быть выполнены таким образом, чтобы не образовывались отверстия или складки в тех местах, где могут скапливаться брызги расплавленного металла.
1.3.4. Застежки должны быть закрыты планками, клапанами или подобными элементами. Расстояние между элементами застежки не должно превышать 15,0 см. Застежки манжет рукавов могут не закрываться дополнительно при условии использования соответствующих средств индивидуальной защиты рук. Застежка куртки должна быть закрыта планками, клапанами и подобными элементами.
1.3.5. Куртка костюма должна закрывать верхнюю часть брюк не менее чем на 20,0 см при выполнении рабочих операций.
1.3.6. Изготавливать костюм 2-го и 3-го классов защиты необходимо с учетом следующих требований:
- застежка куртки и брюк должна быть потайной, правосторонней центральной или смещенной;
- конструкция рукава куртки и брюк должна соответствовать положению руки пользователя при выполнении всех необходимых движений при проведении работ;
- низ рукавов куртки и брюк должен быть снабжен внутренним напульсником;
- брюки не должны иметь складок и отворотов. Застежка должна быть в боковых швах;
- подборт, накладку воротника и напульсники следует изготавливать из огнестойких материалов (ткань и/или трикотажное полотно);
- при использовании материалов, имеющих воздухопроницаемость менее 10 дм/мс, в конструкции должны быть предусмотрены вентиляционные отверстия (за исключением изделий для защиты от пониженных температур).
Примечание: По требованию заказчика застежка может быть левосторонней.
1.3.7. Для повышения защитных свойств куртки и брюк может быть изготовлена с накладками, расположенными:
- по всей длине и ширине переда, верхней части спинки, на боковых частях куртки;
- на верхней части рукава по всей длине шириной не менее 30,0 см и по низу рукавов высотой не менее 20,0 см;
- на передних частях брюк от верха (не менее 10,0 см выше уровня низа куртки) до низа;
- на задних частях брюк по низу высотой не менее 15,0 см, вдоль бокового и шагового швов длиной не менее 15,0 см выше линии колена до низа и шириной не менее 7,0 см.
Накладка может быть изготовлена из основного материала.
Костюм не должен:
- иметь выступающие, твердые, царапающие или жесткие поверхности, вызывающие раздражение кожи или травмирующие пользователя;
- быть тесным и/или нарушать кровообращение;
- быть слишком свободным и/или тяжелым и ограничивать движения пользователя.
1.4 Конструктивно-технологические требования
        Требования к внешнему виду
Костюм состоит из брезентовой утепленной куртки и утепленных брюк.
        КУРТКА. 
Куртка 2 класс защиты, на утепленном притачном подкладе из ватина шерстяного, плотностью 250 г/м², прямого силуэта с центральной бортовой супатной застежкой шириной 8,0 см, на 6 обметанных петель и пуговиц, диаметр пуговиц не менее 2,0 см, расстояние между пуговицами не должно превышать 15,0 см.
Полочка с рельефами, в нижней части куртки, в рельефах обработан карман в шве вход в карман 19,0 см.
Спинка прямая, состоит из двух частей: кокетки и нижней части спинки.
Кокетка спинки, отлетная, в шве стачивания кокетки и нижней части спинки обработаны два вентиляционных отверстия, шириной 6,0 см каждая.
Передняя часть полностью по всей длине и ширине, боковых частях покрыта брезентом.
Рукава реглан. Усиливающие накладки расположены от верхней части рукава по всей длине шириной не менее 30,0 см и по низу рукавов не менее 20 см. Низ рукавов с внутренними напульсниками высотой манжетой 8,0 см. из огнестойкой ткани на эластичной тесьме.
Под проймой рукава, в боковом шве полочек и спинки, под кокеткой по линии настрачивания кокетки спинки должно быть по два вентиляционных отверстия в виде обметанных петель шириной не менее 1,0 см. 
Воротник втачной отложной состоит из двух частей со стойкой из брезентовой ткани с накладками из фланели в цвет костюма расположенной от края отложного воротника и отлета на 1,0 см., которая соприкасается с шеей работающего. 
Подборт, накладка воротника и напульсники   выполнены из огнестойкого материала ткань, трикотажное полотно фланель.
Куртка костюма должна закрывать верхнюю часть брюк не менее чем на 20,0 см при выполнении рабочих операций.
Низ куртки обработан швом в подгибку с закрытым срезом 3,0 см.
 Все узловые соединения закреплены на специальной закрепочной машине.
Все мелкие детали (воротник, планки, карманы, клапана, накладки локтевые, наколенники), при градации увеличиваются или уменьшаются соответственно размерам согласно Единой методики конструирования спецодежды. 
Пуговицы: термо- и химостойкие.
Тесьма молния: огнезащитная.
Светоотражающая лента: огнезащитная.
Защитные элементы: СВП шириной 50 мм проложена по кокетке полочки и спинки, образовывая кант и в верхней части рукавов.
При градации все основные лекало (полочки, спинка, рукава, полукомбинезон и т.д) и производные лекало (воротник, планки, карманы, клапана, накладки локтевые, наколенники и т.д), увеличиваются или уменьшаются соответственно размерам согласно Единой методики конструирования спецодежды. 
БРЮКИ. Брюки 2 класс защиты, прямые, на утепленном притачном подкладке, на 2-х слоях утеплителя, ватин плотностью 200 г/м², не должны иметь складок и отворотов. 
Брюки с притачным поясом шириной 6,0 см., гульфиком с застежкой на огнезащитную тесьму молния тип «витая» № 5, с бретелями шириной 5,0 см., пристегивающими к брюкам на обметанные петли и пуговицы, диаметром 2,0 см., на задней части бретель втачана эластичная тесьма шириной 4,0 см., для регулирования длины бретель. 
Застежка брюк по боковым швам, передние половинки, пристегиваются к задним половинкам брюк. Застежки брюк на пуговицах диаметром не менее 2,0 см расположены в боковых швах. По верхнему срезу для дополнительного применения ремня имеются 5 шлевок шириной не менее 3,0 см. 
В верхней части правой передней половинки брюк накладной карман шириной 19,0 см и длиной 22,0 см.  
На передних частях брюк от верха пояса не менее 10,0 см выше уровня низа куртки до низа брюк накладки из брезента,  в области колен обработаны карманы для амортизационных вкладышей.
Задние половинки брюк с вытачками, притачным поясом, шириной 5,0 см, застегивается спереди. В области шаговых швов передних и задних частей брюк расположены по 2 вентиляционных отверстия в виде обметанных петель шириной не менее 1,0 см.
На задних частях брюк, вдоль бокового шва переходит от передней половинки накладка, шириной не менее 15,0 см в верхней части и 10,0 см в нижней части до низа брюк и шириной не менее 7,0 см вдоль шагового шва на 15,0 см ниже от основания брюк до низа настрочены защитные накладки из брезента.
Низ брюк обработан швом в подгибку с закрытым срезом шириной 3,0 см.
Все узловые соединения закреплены на специальной закрепочной машине.
При градации все основные лекало (полочки, спинка, рукава, полукомбинезон и т.д) и производные лекало (воротник, планки, карманы, клапана, накладки локтевые, наколенники и т.д), увеличиваются или уменьшаются соответственно размерам согласно Единой методики конструирования спецодежды. 
Пуговицы: термо- и химостойкие.
Тесьма молния: огнезащитная.
Светоотражающая лента: огнезащитная.
Защитные элементы: СВП шириной 50 мм проложена в нижней части брюк в круговую. Для пошива костюма нужно использовать арамидные, огнестойкие нитки.
1.5  Требования к изготовлению
Теплозащитную спецодежду сварщиков по заявке пользователя (заказчика) допускается изготовлять с притачной, пристегивающейся или комбинированной (пристегивающаяся, притачная) утепляющей подкладкой.
1.5.1 Направление нитей основы ткани в деталях кроя, предельное отклонение от направления нитей основы, основные измерения деталей кроя осуществляют в соответствии с нормативным документом.
Раскрой деталей изделия допускается производить с надставками, выполненными в соответствии с нормативным документом. Места расположения надставок, их число и размеры указывают в техническом описании модели.
Раскрой деталей изделия из натуральной кожи допускается проводить из частей:
• кокетка, полочка, верхняя часть рукава - не более чем из двух;
• передние части брюк - не более чем из трех.
1.5.2 Внешние швы спецодежды следует выполнять из термостойких ниток. Накладные швы выполняют двумя параллельными строчками.
1.5.3 Подборт, накладку воротника и напульсники следует выполнять из огнестойких материалов (ткань, трикотажное полотно).
1.5.4 При изготовлении спецодежды необходимо соблюдать симметричность право- и левосторонних деталей изделия, соответствие расположения парных элементов галантерейных изделий (петель и пуговиц, частей кнопок и т.п.).
 1.6. Требования к сырью, материалам и фурнитуре
  Физико-механические показатели.
Таблица 1(Т30) 
№
п/п
 Наименование материалов норма
отклонения Обозначения документов по стандартизации Назначение материалов
1. Класс защиты 2
Вид отделки: Огнезащитная пропитка 
+/- 5 %.
 ГОСТ.12.4.250
ГОСТ 15530
ГОСТ 12.4.304 
ГОСТ 12.4.103 
ГОСТ 11209
ГОСТ 12.4.184
ТР ТС 019/2011.
ГОСТ 3813  
ГОСТ 30157.0
ГОСТ 30157.1
ГОСТ 9733.0
ГОСТ ISO 6942 Ткань верха
2. Вид отделки огнезащитная.
Ткань: брезент с пропиткой ОП от повышенных температур.
Ткань хлопчатобумажная Состав: хлопок 100 %
Поверхностная плотность, г/м2: не более 600 Заключительная отделка: огнезащитная.
цвет — хакки
Разрывная нагрузка, Н, швов не менее 250
Изменение линейных размеров после мокрой обработки или химической чистки, %, не более,
- по основе-5,0
- по утку-5,0
Разрывная нагрузка, Н, не менее:
- по основе 1 050
- по утку750
Раздирающая нагрузка, Н, не менее:
- по основе70
- по утку60
Устойчивость окраски к стирке, по ГОСТ 9733.4, класс, не менее: 4,0/3,0/3,0
Устойчивость окраски к солнечному свету, по ГОСТ 9733.1, класс, не менее: 4,0-5,0
Стойкость к истиранию, циклов, не менее: 500 +/- 5 %.
  Ткань верха
3. Для накладок:
Полульняная парусина с огнезащитной пропиткой (брезент)
Состав ткани: лен 67 %, хлопок 33%
Поверхностная плотность не менее 500 г/м2 +/- 5 %.
  Ткань для накладок
4. Подкладочная: хлопчатобумажная ткань100 %
Поверхностная плотность, г/м2: 120
Разрывная нагрузка, Н, не менее:
- по основе - 216
- по утку - 177
Стойкость к истиранию, цикл, не менее:
- 2 класс защиты - 1500
Гигроскопичность, %, не менее - 10
Изменение линейных размеров после мокрой обработки, %, не более:
- по основе -3,5
- по утку±2,0 
+/- 5 %.
 ГОСТ 29298  Ткань подкладки
5. Стойкость к прожиганию, не менее:
Основной материал:
2 класс защиты30 
+/- 5 %.
6. ткань флис:
полиэстер – 100%
Поверхностная плотность, г/м , не менее190
Разрывная нагрузка, Н, не менее:
- по основе216
- по утку177
Стойкость к истиранию, цикл, не менее:
- для одежды 2, 3-го классов защиты -1500
Гигроскопичность, %, не менее- 10
Изменение линейных размеров после мокрой обработки, %, не более:
- по основе-3,5
- по утку±2,0
Устойчивость окраски к физико-химическим воздействиям:
- стирке
- поту
- сухому трению
- органическим растворителям (химической чистке)- Не ниже группы "прочная" 
+/- 5 %.
  Отделочная ткань
7.  Ватин полушерстяной холстопрошивной
Поверхн плотность: 250 г/м2 +/- 5 %. ГОСТ 18273 Утеплитель 
8. Световозвращающая ткань шириной 5,0  см с огнезащитной пропиткой,
Цвет светло серый. +/- 5 %. ГОСТ 12.4.281 СОП
9. Другие материалы и покупные изделия:
Замки-молнии, кнопки, фиксаторы, нитки и др. +/- 5 %.
 ГОСТ 29150
ГОСТ 6309 
Примечание: 
1. Допускаемые отклонения по поверхностной плотности, по составу сырья +/- 5 %.
2. Цвет подкладки, ниток, фурнитуры должны сочетаться с цветом основного материала.
3. Основные детали по длине, размерам и детализации согласовывать с заказчиком.
Подтверждение соответствия
Подтверждение соответствия (в виде принятия декларации о соответствии или сертификата соответствия) костюма – ТР ТС 019/2011, ГОСТ 12.4.250
Требования к фурнитуре
1.6.1 Пуговицы, кнопки и другие виды застежек (фурнитуры) не должны иметь химических или механических повреждений. Фурнитура, изготовленная из металла, не должна иметь признаков коррозии.
1.6.2 Фурнитура должна быть устойчивой к химической чистке, стирке и влажно-тепловой обработке.
1.6.3. Материалы для изготовления костюма должны соответствовать санитарно-химическим, органолептическим и токсиколого-гигиеническим показателям, установленным в Технический регламент Таможенного союза
ТР ТС 019/2011.
1.6.4. По требованию заказчика могут применяться материалы с кислотонепроницаемыми свойствами, обеспечивающими защиту от проникания капель 50%-ного раствора серной кислоты в течение 3 ч.
1.6.5. Предел прочности спилка при растяжении 10 МПа должен быть не менее 1,0.
1.6.6. Изменение линейных размеров тканей после стирки по основе - минус 3,5%; по утку - ±2%.
1.6.7. Фурнитура, применяемая в изделиях, должна быть устойчива к действию повышенных температур. Запрещается использование металлической фурнитуры.
1.6.8. Материал светоотражающий, шевроны и другие подобные элементы, расположенные на внешней стороне, должны быть огнестойкими. 
1.6.9. Не допускается использование накладок, изготовленных из материалов, имеющих класс защиты ниже, чем класс защиты основного материала.
1.6.10 При подборе основных материалов разных классов защиты, класс защиты костюма, определяют по нижеприведенной таблице 3.
Класс защиты основных материалов к классу защиты спецодежды.
2. Маркировка упаковка
Каждое изделие должно иметь маркировку, которую наносят непосредственно на изделие или на трудноудаляемую этикетку. 
Информация должна наноситься любым рельефным способом (в том числе тиснение, шелкография, гравировка, литье, штамповка) либо трудноудаляемой краской непосредственно на изделие или на трудноудаляемую этикетку, прикрепленную к изделию. 
Допускается нанесение информации в виде пиктограмм, которые могут использоваться в качестве указателей опасности или области применения изделия. Информация должна быть легко читаемой, стойкой при хранении, перевозке, реализации и использовании продукции по назначению в течение всего срока годности, срока службы и (или) гарантийного срока хранения.
Маркировка должна быть разборчивой, легко читаемой и нанесена на поверхность изделия (этикетки), доступную для осмотра без снятия упаковки.
Обозначение защитных свойств - по ГОСТ 12.4.103. Допускается обозначение защитных свойств по ГОСТ EN 340 с указанием класса защиты.
При сдаче Заказчику в обязательном порядке должны предоставить следующую маркировку на товар:
2.1 Вшивная этикетка, в боковом шве с указанием:
-наименование страны изготовителя;
-наименование и адрес изготовителя и (или) его товарный знак (при наличии); 
- обозначение стандарта, технического регламента Таможенного союза, требованиям которого должно соответствовать изделие или технического документа, обязательным требованиям которого соответствует изделие;
-наименование изделия (при наличии - наименование модели, кода, артикула,);
-защитные свойства пиктограмма;
- два смежных размера в полном обхвате груди и роста (Например, 170; 176 - 96;100 при группировке сдвоенных значений размерных признаков.);
-дата (месяц, год) изготовления или дата окончания срока годности, если она установлена;
-сведения о классе защиты;
-сведения (символы по уходу) о способах ухода и требованиях к утилизации средства индивидуальной защиты;
- защитные свойства пиктограмма;
-сведения о документе, в соответствии с которым изготовлено средство индивидуальной защиты;
- знак ОТК.
2.2 Вшивная этикетка, вшитая в горловину с указанием двух смежных размеров роста и обхвата груди изделия(Например, 170; 176 - 96;100 при группировке сдвоенных значений размерных признаков.)
2.3 Бумажная навесная этикетка:
- наименование страны изготовителя;
-наименование и адрес изготовителя и (или) его товарный знак (при наличии); 
- обозначение стандарта, технического регламента Таможенного союза, требованиям которого должно соответствовать изделие или технического документа, обязательным требованиям которого соответствует изделие;
-наименование изделия (при наличии - наименование модели, кода, артикула);
- артикул или модель изделия;
- два смежных размера в полном обхвате груди и роста 
     (Например, 170; 176 - 96;100 при группировке сдвоенных значений размерных признаков.);
-сырьевой состав;
-дата (месяц, год) изготовления или дата окончания срока годности, если она установлена;
-сведения о классе защиты;
- символы по уходу;
- защитные свойства пиктограмма;
-сведения (символы по уходу) о способах ухода и требованиях к утилизации средства индивидуальной защиты;
-сведения о документе, в соответствии с которым изготовлено средство индивидуальной защиты;
- знак ОТК.
Обязательное подтверждение товара сертификатом или декларацией соответствия.ТР ТС 019/2011( ТР ТС 019/2011)
Наличие индивидуальной упаковки обязательно. Упаковка согласно ГОСТ 10581 (в части спецодежды).
Упаковка изделий должна обеспечить сохранность товара при перевозке и хранении. На лицевой стороне каждой упаковки должен быть прикреплен упаковочный ярлык или упаковочный лист с указанием количества и размера упакованных изделий.
3.Требования к безопасности
Спецодежда не должна являться источником возникновения опасных или вредных факторов и причиной несчастных случаев при эксплуатации.
Материалы для изготовления спецодежды, комплектующие изделия и фурнитура должны соответствовать установленным нормативам санитарно-химических, органолептических и токсиколого-гигиенических показателей.
Способы утилизации спецодежды не должны наносить вреда окружающей среде и должны быть определены производителем.
4. Требования к охране окружающей среды
СТ РК ИСО 14001 Настоящий стандарт устанавливает требования к системе экологического менеджмента, которую организация может применять для улучшения экологических результатов ее деятельности. Настоящий стандарт предназначен для использования организацией, стремящейся к управлению ее ответственностью в области экологии на системной основе.
Организация должна постоянно улучшать пригодность, адекватность и результативность системы экологического менеджмента для улучшения экологических результатов деятельности.
5. Методы контроля
Приемка изделий – ГОСТ 4103
Средства контроля линейных размеров готового изделия ГОСТ 7502.
6. Гарантия изготовителя
При соблюдении потребителем требований транспортирования, хранения и указания по эксплуатации на спецодежду устанавливается гарантийный срок:
- эксплуатации - в соответствии с отраслевыми нормами, утвержденными в установленном порядке;
- хранения - в соответствии с нормативами, установленными в технической документации производителя.
7. Указания по эксплуатации
Готовые изделия поставляют с информацией изготовителя, выполненной в соответствии с требованиями.
Информация о применении материалов, обеспечивающих защиту от кислоты, должна быть указана в эксплуатационной документации.
Указания по эксплуатации должны содержать информацию об обеспечении комплексной защиты при совместном применении средств индивидуальной защиты головы, глаз, лица, рук, ног и органов дыхания.
Готовые изделия должны содержать информацию по уходу. Маркировка символами по уходу за изделием по           ГОСТ ISO 3758.
 </t>
  </si>
  <si>
    <t>238 Т</t>
  </si>
  <si>
    <t xml:space="preserve">костюм мужской, для сварщика
  Комплектация: костюм мужской для сварщика состоит из куртки, брюк. Костюм комплектуется на предприятиях-изготовителях.
Назначение: предназначен для защиты от воздействия искр и брызг расплавленного металла, при проведении интенсивных работ, связанных с резкой и шлифовкой металла, сварочных работ практически на протяжении всей смены (от 6 часов и более) в различных производственных условиях. 
Костюм по уровню защитных свойств, в зависимости от условий эксплуатации - устойчивости к воздействию производственных факторов, подразделяют на три класса защиты:
1-й класс - костюм, предназначенный для эксплуатации на расстоянии до источника брызг металла, окалины не менее 2 м, в том числе: при обслуживании автоматических сварочных линий, аппаратов (устройств), при работах, связанных с механическим резанием металла;
2-й класс - костюм, предназначенный для выполнения операций ручной сварки, при которых расстояние от работающего до источника брызг металла, металлической окалины порядка 50 см, в том числе в монтажных и полевых условиях при работах в цехах;
3-й класс - костюм, предназначенный для выполнения операций ручной сварки - на расстоянии от работающего до источника брызг металла, окалины порядка 50 см, в помещениях, ограниченных по объему, в том числе металлических, например цистерны, трубопроводы, и подобных условиях работы в судостроении, при прокладывании газопроводов, ремонте подвижного состава на железной дороге и аналогичных; при кислородной резке металлов.
1. Технические требования
1.1. Основные параметры и характеристики.
1.1.1. Костюм изготавливают на типовые фигуры в соответствии с классификациями по ГОСТ 31399.
По заявке допускается изготавливать костюм особо больших размеров в соответствии с классификациями: 
-  ГОСТ 31400
1.2. Определение типовой фигуры мужчины
1.2.1 Типовую фигуру мужчины определяют размерные признаки: рост, обхват груди (горизонтальный) и обхват талии - по ГОСТ 31399, СТ РК ISO 8559-2.
1.2.2 Для установленных типовых фигур интервал по росту (6,0±3,0) см, по обхвату груди (4,0±2,0) см, по обхвату талии между размерами в полнотной группе (4,0±2,0) см, по обхвату талии в одноименном размере между полнотными группами (6,0±3,0) см.
1.2.3 ГОСТ 31399 устанавливает 301 типовые фигуры, сгруппированные в пять полнотных групп: первая, вторая, третья, четвертая, пятая. Группы разделены на подгруппы размеров (от 84 до 104 см по обхвату груди и от 108 до 132 см по обхвату груди). (приложение Б таблица Б1).
ГОСТ 31400 для особо больших размеров в соответствии с классификациями 
1.2.4 Варианты фигур по росту установлены от 158 до 200 см; по обхвату груди - от 84 до 132 см; по обхвату талии - от 66 до 126 см.(приложение Б таблица Б2, Б3).
Процентное соотношение размеров и ростов к изготовлению партии устанавливает заказчик в договоре.
        Классификация типовых фигур мужчин
Процентное соотношение размеров и ростов к изготовлению партии устанавливает заказчик в договоре.
1.1.5. Предельные отклонения от номинальных значений линейных измерений костюма должны составлять:
- для измерений по ширине ±1,0 см;
- для измерений по длине ±1,5 см.
Размер костюма, мужского должен соответствовать размерам тела человека. 
 1.3. Эргономические требования
1.3.1. Костюм должен соответствовать требованиям эргономики по ГОСТ EN 340.
1.3.2. Костюм следует изготавливать с учетом следующих конструктивных особенностей:
- в костюме не допускаются складки и отвороты в местах, где могут скапливаться брызги расплавленного металла;
- конструкция низа рукава должна препятствовать проникновению искр и брызг расплавленного металла внутрь;
- наружный вход в карман должен закрываться клапаном, за исключением боковых карманов на передней части куртки, располагающихся ниже талии, вход в которые имеет отклонение не более 10° от бокового шва;
- клапан кармана должен быть шире входа в карман на 2,0 см. Крепление клапанов карманов должно обеспечивать его плотное прилегание. Допускается настрачивание клапана по боковым швам. В брюках не допускаются складки и отвороты.
1.3.3. Застежки должны быть выполнены таким образом, чтобы не образовывались отверстия или складки в тех местах, где могут скапливаться брызги расплавленного металла.
1.3.4. Застежки должны быть закрыты планками, клапанами или подобными элементами. Расстояние между элементами застежки не должно превышать 15,0 см. Застежки манжет рукавов могут не закрываться дополнительно при условии использования соответствующих средств индивидуальной защиты рук. Застежка куртки должна быть закрыта планками, клапанами и подобными элементами.
1.3.5. Куртка костюма должна закрывать верхнюю часть брюк не менее чем на 20,0 см при выполнении рабочих операций.
1.3.6. Изготавливать костюм 2-го и 3-го классов защиты необходимо с учетом следующих требований:
- застежка куртки и брюк должна быть потайной, правосторонней центральной или смещенной;
- конструкция рукава куртки и брюк должна соответствовать положению руки пользователя при выполнении всех необходимых движений при проведении работ;
- низ рукавов куртки и брюк должен быть снабжен внутренним напульсником;
- брюки не должны иметь складок и отворотов. Застежка должна быть в боковых швах;
- подборт, накладку воротника и напульсники следует изготавливать из огнестойких материалов (ткань и/или трикотажное полотно);
- при использовании материалов, имеющих воздухопроницаемость менее 10 дм/мс, в конструкции должны быть предусмотрены вентиляционные отверстия (за исключением изделий для защиты от пониженных температур).
Примечание: По требованию заказчика застежка может быть левосторонней.
1.3.7. Для повышения защитных свойств куртки и брюк может быть изготовлена с накладками, расположенными:
- по всей длине и ширине переда, верхней части спинки, на боковых частях куртки;
- на верхней части рукава по всей длине шириной не менее 30,0 см и по низу рукавов высотой не менее 20,0 см;
- на передних частях брюк от верха (не менее 10,0 см выше уровня низа куртки) до низа;
- на задних частях брюк по низу высотой не менее 15,0 см, вдоль бокового и шагового швов длиной не менее 15,0 см выше линии колена до низа и шириной не менее 7,0 см.
Накладка может быть изготовлена из основного материала.
Костюм не должен:
- иметь выступающие, твердые, царапающие или жесткие поверхности, вызывающие раздражение кожи или травмирующие пользователя;
- быть тесным и/или нарушать кровообращение;
- быть слишком свободным и/или тяжелым и ограничивать движения пользователя.
1.4 Конструктивно-технологические требования
Требования к внешнему виду
Костюм состоит из брезентовой куртки и брюк. Класс защиты 2. 
        Куртка.
Куртка прямого силуэта, на притачной подкладке, с асимметричной бортовой супатной застежкой, линия борта правой полочки смещена от центральной линии полузаноса на 10-11 см, застежка на 6 обметанных петель и пуговиц, диаметр пуговиц не менее 2,0 см, расстояние между пуговицами должно быть не менее и не более 15,0 см.
Полочка с асимметричной кокеткой переходящей от спинки к полочке. 
На нижней части полочки, ниже линии талии в рельефных швах, расположены потайные карманы, вход в карман 19,5 см. 
Передняя часть полностью покрыта накладкой из брезента.
Спинка состоит из 2 частей: кокетки и нижней части спинки.
Кокетка спинки, переходит на полочки, закрывает плечи и верхнюю часть полочек. Под кокеткой по линии настрачивания кокетки спинки расположены вентиляционные отверстия, не менее 3 штук, шириной 6,0 см. 
Светоотражающая лента настрочена на кокетке спинки и полочек шириной 5,0 см.
Рукава втачные двух шовные. Усиливающие накладки расположены от верхней части рукава по всей длине шириной не менее 30,0 см в верхней части и 20,0 см до низа. Низ рукавов с внутренними напульсниками с притачными манжетами высотой 7,0 см. Для предотвращения попадания искр и брызг расплавленного металла, регулировка по ширине низа рукавов регулируется по ширине хлястиками с огнестойкой текстильной застежкой «велькро» шириной 3,0 см.
Под проймой рукава, в боковом шве полочек и спинки, должно быть по два вентиляционных отверстия в виде обметанных петель шириной 1,0 см. 
На расстоянии от шва втачивания рукавов на 22,0 см настрочена светоотражающая лента.
Воротник: стойка состоит из двух частей – верхнего воротника из основной ткани и нижнего из флиса в цвет костюма расположенной на внутренней стороне стойки, воротника, которая соприкасается с шеей работающего.
Подборт, нижний воротник и напульсники   выполнены из огнестойкого материала ткань, трикотажное полотно флис.
Куртка костюма должна закрывать верхнюю часть брюк не менее чем на 20,0 см при выполнении рабочих операций, в области плечевого пояса с подкладкой из хлопчатобумажной ткани.
Низ куртки обработан швом в подгибку с закрытым срезом на 2,5 см.
 Все узловые соединения закреплены на специальной закрепочной машине.
При градации все основные лекало (полочки, спинка, рукава, полукомбинезон и т.д) и производные лекало (воротник, планки, карманы, клапана, накладки локтевые, наколенники и т.д), увеличиваются или уменьшаются соответственно размерам согласно Единой методики конструирования спецодежды. 
Пуговицы: термо- и химостойкие.
        Тесьма молния: огнезащитная.
Светоотражающая лента: огнезащитная.
Защитные элементы: СВП шириной 50 мм проложена по кокетке полочки и спинки, образовывая кант и в верхней части рукавов.
        Брюки.
Брюки прямые, на подкладке не должны иметь складок и отворотов, с притачным поясом шириной 6,0 см., гульфиком с застежкой на огнезащитную тесьму молния тип «витая» № 5. Съемная спинка, пристегивается к задней части брюк при помощи застежки тесьма молнии тип «витая» № 5. В верхней части спинки бретели   шириной 5,0 см. Без спинки и бретелей может использоваться в качестве брюк. По верхнему срезу передней и задней частям пояса для дополнительного применения ремня имеются 6 шлевок шириной под ремень не менее 3,0 см., длиной 12,0 см., регулируется по бокам патами шириной 4,0 см и длиной 12,0 см, застегивается на одну обметанную петлю и две пуговицы диаметром 1,5 см., на расстоянии 2,5 см друг от друга. К верхней части по передней половинке полочки притачаны хлястики с пуговицами диаметром 2.0 см, для пристегивания бретелей. На конце бретелей шириной 5,0 см задней части спинки обработаны обметанные петли для пристегивания к передней части брюк. По росту полукомбинезон регулируются бретелями с проложенной внутрь эластичной тесьмой шириной 4,0 см, простеганной в четыре параллельных ряда, закрепленные по верхнему краю спинки. Застежка брюк по боковым швам, передние половинки, пристегиваются к задним половинкам брюк. Застежки брюк на 4 обметанные петли и 4 пуговицы диаметром не менее 1,5 см расположены в боковых швах. 
В верхней части правой передней половинки брюк накладной карман шириной 19,0 см и длиной 22,0 см.  
На передних частях брюк от верха пояса (не менее 10,0 см выше уровня низа куртки) до низа брюк настрочены двойной слой накладки из брезента, в области колен обработаны карманы для амортизационных вкладышей.
Задние половинки брюк с вытачками, притачным поясом, шириной 6,0 см, застёжка в боковых швах. В области шаговых швов передних и задних частей брюк расположены по 2 вентиляционных отверстия в виде обметанных петель шириной не менее 1,0 см.
На задних частях брюк, вдоль бокового шва переходит от передней половинки накладка, шириной не менее 15,0 см в верхней части и 10,0 см в нижней части до низа брюк и шириной не менее 10,0 см вдоль шагового шва на 15,0 см ниже от основания брюк до низа настрочены защитные накладки из брезента.
 Подкладка брюк из хлопчатобумажной ткани.
Низ брюк обработан швом в подгибку с закрытым срезом на 2,5 см.
Огнезащитная светоотражающая лента шириной 5,0 см настрочена по линии стачивания кокетки и нижней части полочек, по рукавам на 22,0 см от шва втачивания рукавов вкруговую, на расстоянии 25,0 см от низа брюк вкруговую.
 Все узловые соединения закреплены на специальной закрепочной машине.
При градации все основные лекало (полочки, спинка, рукава, полукомбинезон и т.д) и производные лекало (воротник, планки, карманы, клапана, накладки локтевые, наколенники и т.д), увеличиваются или уменьшаются соответственно размерам согласно Единой методики конструирования спецодежды. 
Пуговицы: термо- и химостойкие.
Тесьма молния: огнезащитная.
Светоотражающая лента: огнезащитная.
Защитные элементы: СВП шириной 50 мм проложена в нижней части брюк в круговую. Для пошива костюма нужно использовать арамидные, огнестойкие нитки.
1.5  Требования к изготовлению
Теплозащитную спецодежду сварщиков по заявке пользователя (заказчика) допускается изготовлять с притачной, пристегивающейся или комбинированной (пристегивающаяся, притачная) утепляющей подкладкой.
1.5.1 Направление нитей основы ткани в деталях кроя, предельное отклонение от направления нитей основы, основные измерения деталей кроя осуществляют в соответствии с нормативным документом.
Раскрой деталей изделия допускается производить с надставками, выполненными в соответствии с нормативным документом. Места расположения надставок, их число и размеры указывают в техническом описании модели.
Раскрой деталей изделия из натуральной кожи допускается проводить из частей:
• кокетка, полочка, верхняя часть рукава - не более чем из двух;
• передние части брюк - не более чем из трех.
1.5.2 Внешние швы спецодежды следует выполнять из термостойких ниток. Накладные швы выполняют двумя параллельными строчками.
1.5.3 Подборт, накладку воротника и напульсники следует выполнять из огнестойких материалов (ткань, трикотажное полотно).
1.5.4 При изготовлении спецодежды необходимо соблюдать симметричность право- и левосторонних деталей изделия, соответствие расположения парных элементов галантерейных изделий (петель и пуговиц, частей кнопок и т.п.).
1.6 Требования к сырью, материалам и фурнитуре
Физико-механические показатели.
Таблица 1(Т29) 
№
п/п
 Наименование материалов норма
отклонения Обозначения документов по стандартизации Назначение материалов
1. Класс защиты 2
Вид отделки: Огнезащитная пропитка 
+/- 5 %.
 ГОСТ.12.4.250
ГОСТ 15530 
ГОСТ 29298
ГОСТ 11209
ГОСТ 12.4.184
ТР ТС 019/2011.
ГОСТ 3811 
ГОСТ 3813 
ГОСТ 30157.0
ГОСТ 30157.1
ГОСТ 9733.0
ГОСТ 12.4.067
ГОСТ ISO 17493
ГОСТ ISO 6942 Ткань для куртки и брюк: Костюм для защиты от искр и брызг расплавленного металла, мужской из парусиновой ткани.
2. Вид отделки огнезащитная.
Ткань: брезент с пропиткой ОП от повышенных температур.
Ткань хлопчатобумажная Состав: хлопок 100 %
Поверхностная плотность, г/м2: не более 600 Заключительная отделка: огнезащитная.
цвет — хакки
Разрывная нагрузка, Н, швов не менее 250
Изменение линейных размеров после мокрой обработки или химической чистки, %, не более,
- по основе-5,0
- по утку-5,0
Разрывная нагрузка, Н, не менее:
- по основе 1 050
- по утку750
Раздирающая нагрузка, Н, не менее:
- по основе70
- по утку60 +/- 5 %.
  3. Для накладок:
Полульняная парусина с огнезащитной пропиткой (брезент)
Состав ткани: лен 67 %, хлопок 33%
Поверхностная плотность не менее 500 г/м2 +/- 5 %.
  4. Подкладочная: хлопчатобумажная ткань100 %
Поверхностная плотность, г/м2: 120
Разрывная нагрузка, Н, не менее:
- по основе - 216
- по утку - 177
Стойкость к истиранию, цикл, не менее:
- 2 класс защиты - 1500
Гигроскопичность, %, не менее - 10
Изменение линейных размеров после мокрой обработки, %, не более:
- по основе  -3,5
- по утку±2,0 
+/- 5 %.
 ГОСТ 29298
ГОСТ 20272
ГОСТ 11209 
ГОСТ 20272
ГОСТ 11209  
5. Стойкость к прожиганию, не менее:
Основной материал:
2 класс защиты30
Накладка из спилка:
2 класс защиты 30 
+/- 5 %.
6. ткань флис:
полиэстер – 100%
Поверхностная плотность, г/м , не менее190
Разрывная нагрузка, Н, не менее:
- по основе216
- по утку177
Стойкость к истиранию, цикл, не менее:
- для одежды 1-го класса защиты- 800
- для одежды 2, 3-го классов защиты -1500
Гигроскопичность, %, не менее- 10
Изменение линейных размеров после мокрой обработки, %, не более:
- по основе-3,5
- по утку±2,0 
+/- 5 %.
7. Световозвращающая ткань шириной 5,0  см с огнезащитной пропиткой,
Цвет светло серый. +/- 5 %. ГОСТ 12.4.281 
8. Другие материалы и покупные изделия:
Замки-молнии, кнопки, фиксаторы, нитки и др. +/- 5 %.
 ГОСТ 29122
ГОСТ 29150 
Примечание: 
1. Допускаемые отклонения по поверхностной плотности, по составу сырья +/- 5 %.
2. Цвет подкладки, ниток, фурнитуры должны сочетаться с цветом основного материала.
3. Основные детали по длине, размерам и детализации согласовывать с заказчиком. 
Подтверждение соответствия
Подтверждение соответствия (в виде принятия декларации о соответствии или сертификата соответствия) костюма – ТР ТС 019/2011, ГОСТ 12.4.250.
Требования к фурнитуре
1.6.1 Пуговицы, кнопки и другие виды застежек (фурнитуры) не должны иметь химических или механических повреждений.
Фурнитура, изготовленная из металла, не должна иметь признаков коррозии.
1.6.2 Фурнитура должна быть устойчивой к химической чистке, стирке и влажно-тепловой обработке.
2. Маркировка упаковка
Каждое изделие должно иметь маркировку, которую наносят непосредственно на изделие или на трудноудаляемую этикетку. 
Информация должна наноситься любым рельефным способом (в том числе тиснение, шелкография, гравировка, литье, штамповка) либо трудноудаляемой краской непосредственно на изделие или на трудноудаляемую этикетку, прикрепленную к изделию. 
Допускается нанесение информации в виде пиктограмм, которые могут использоваться в качестве указателей опасности или области применения изделия. Информация должна быть легко читаемой, стойкой при хранении, перевозке, реализации и использовании продукции по назначению в течение всего срока годности, срока службы и (или) гарантийного срока хранения.
Маркировка должна быть разборчивой, легко читаемой и нанесена на поверхность изделия (этикетки), доступную для осмотра без снятия упаковки.
Обозначение защитных свойств - по ГОСТ 12.4.103. Допускается обозначение защитных свойств по ГОСТ EN 340 с указанием класса защиты.
При сдаче Заказчику в обязательном порядке должны предоставить следующую маркировку на товар:
2.1 Вшивная этикетка, в боковом шве с указанием:
-наименование страны изготовителя;
-наименование и адрес изготовителя и (или) его товарный знак (при наличии); 
- обозначение стандарта, технического регламента Таможенного союза, требованиям которого должно соответствовать изделие или технического документа, обязательным требованиям которого соответствует изделие;
-наименование изделия (при наличии - наименование модели, кода, артикула,);
-защитные свойства пиктограмма;
- два смежных размера в полном обхвате груди и роста (Например, 170; 176 - 96;100 при группировке сдвоенных значений размерных признаков.);
-дата (месяц, год) изготовления или дата окончания срока годности, если она установлена;
-сведения о классе защиты;
-сведения (символы по уходу) о способах ухода и требованиях к утилизации средства индивидуальной защиты;
- защитные свойства пиктограмма;
-сведения о документе, в соответствии с которым изготовлено средство индивидуальной защиты;
- знак ОТК.
2.2 Вшивная этикетка, вшитая в горловину с указанием двух смежных размеров роста и обхвата груди изделия (Например, 170; 176 - 96;100 при группировке сдвоенных значений размерных признаков.)
2.3 Бумажная навесная этикетка:
- наименование страны изготовителя;
-наименование и адрес изготовителя и (или) его товарный знак (при наличии); 
- обозначение стандарта, технического регламента Таможенного союза, требованиям которого должно соответствовать изделие или технического документа, обязательным требованиям которого соответствует изделие;
-наименование изделия (при наличии - наименование модели, кода, артикула);
- артикул или модель изделия;
- два смежных размера в полном обхвате груди и роста 
     (Например, 170; 176 - 96;100 при группировке сдвоенных значений размерных признаков.);
-сырьевой состав;
-дата (месяц, год) изготовления или дата окончания срока годности, если она установлена;
-сведения о классе защиты;
- символы по уходу;
- защитные свойства пиктограмма;
-сведения (символы по уходу) о способах ухода и требованиях к утилизации средства индивидуальной защиты;
-сведения о документе, в соответствии с которым изготовлено средство индивидуальной защиты;
- знак ОТК.
Обязательное подтверждение товара сертификатом или декларацией соответствия ТР ТС 019/2011.
Наличие индивидуальной упаковки обязательно. Упаковка согласно ГОСТ 10581 (в части спецодежды).
Упаковка изделий должна обеспечить сохранность товара при перевозке и хранении. На лицевой стороне каждой упаковки должен быть прикреплен упаковочный ярлык или упаковочный лист с указанием количества и размера упакованных изделий.
3.Требования к безопасности
Спецодежда не должна являться источником возникновения опасных или вредных факторов и причиной несчастных случаев при эксплуатации.
Материалы для изготовления спецодежды, комплектующие изделия и фурнитура должны соответствовать установленным нормативам санитарно-химических, органолептических и токсиколого-гигиенических показателей.
Способы утилизации спецодежды не должны наносить вреда окружающей среде и должны быть определены производителем.
4. Требования к охране окружающей среды
СТ РК ИСО 14001 Настоящий стандарт устанавливает требования к системе экологического менеджмента, которую организация может применять для улучшения экологических результатов ее деятельности. Настоящий стандарт предназначен для использования организацией, стремящейся к управлению ее ответственностью в области экологии на системной основе.
Организация должна постоянно улучшать пригодность, адекватность и результативность системы экологического менеджмента для улучшения экологических результатов деятельности.
5. Методы контроля
Приемка изделий – ГОСТ 4103.
Средства контроля линейных размеров готового изделия ГОСТ 7502.
6. Гарантия изготовителя
При соблюдении потребителем требований транспортирования, хранения и указания по эксплуатации на спецодежду устанавливается гарантийный срок:
- эксплуатации - в соответствии с отраслевыми нормами, утвержденными в установленном порядке;
- хранения - в соответствии с нормативами, установленными в технической документации производителя.
7. Указания по эксплуатации
 Готовые изделия поставляют с информацией изготовителя, выполненной в соответствии с требованиями.
Информация о применении материалов, обеспечивающих защиту от кислоты, должна быть указана в эксплуатационной документации.
Указания по эксплуатации должны содержать информацию об обеспечении комплексной защиты при совместном применении средств индивидуальной защиты головы, глаз, лица, рук, ног и органов дыхания.
Готовые изделия должны содержать информацию по уходу. Маркировка символами по уходу за изделием — по ГОСТ ISO 3758.
 </t>
  </si>
  <si>
    <t>239 Т</t>
  </si>
  <si>
    <t>141211.290.000016</t>
  </si>
  <si>
    <t xml:space="preserve">Костюм </t>
  </si>
  <si>
    <t>мужской, для защиты от общих производственных загрязнений и механических воздействий, из ткани</t>
  </si>
  <si>
    <t xml:space="preserve">Т13. Костюм мужской для работников ГП, НЖС и других хозяйств юго-западного региона
Наименование модели: костюм мужской для работников 
Комплектация: костюм мужской для работников состоит из куртки и брюк. Костюм комплектуется на предприятиях-изготовителях. 
Назначение: для защиты от общих производственных загрязнений работников.
Защита от механических воздействий (истирания)- Ми 
Защита от общих производственных загрязнений - З
1. Технические требования
1.1. Характеристики основные параметры (виды и размеры)
1.1.1 Виды изготавливаемого костюма - по ГОСТ 12.4.011.
1.1.2. Костюма изготавливают на типовые фигуры мужчин в соответствии с классификациями по ГОСТ 31399.
По заявке допускается изготавливать костюм особо больших размеров в соответствии с классификациями        ГОСТ 31400: 
-для спецодежды — рост, обхват груди.
Дополнительными измерениями при необходимости могут быть: обхват шеи, обхват талии (для мужчин), обхват бедер (для женщин), длина руки.
1.1.3 Обозначение размера спецодежды должно содержать группировку значений двух размерных признаков типовой фигуры человека:
- для плечевых и поясных изделий — сдвоенные значения роста и сдвоенные значения обхвата груди (приложение Б таблица Б2, Б3).
1.1.4 В обозначении размера объединенные значения размерных признаков отделяют точкой с запятой, а ведущие размерные признаки отделяют дефисом: например, 170;176-96;100 при группировке сдвоенных значений размерных признаков.
1.2. Определение типовой фигуры мужчины
1.2.1 Типовую фигуру мужчины определяют размерные признаки: рост, обхват груди (горизонтальный) и обхват талии - по ГОСТ 31399, СТ РК ISO 8559-2.
1.2.2 Для установленных типовых фигур интервал по росту (6,0±3,0) см, по обхвату груди (4,0±2,0) см, по обхвату талии между размерами в полнотной группе (4,0±2,0) см, по обхвату талии в одноименном размере между полнотными группами (6,0±3,0) см.
1.2.3 ГОСТ 31399 устанавливает 301 типовые фигуры, сгруппированные в пять полнотных групп: первая, вторая, третья, четвертая, пятая. Группы разделены на подгруппы размеров (от 84 до 104 см по обхвату груди и от 108 до 132 см по обхвату груди). (приложение Б таблица Б1.
ГОСТ 31400 для особо больших размеров в соответствии с классификациями 
1.2.4 Варианты фигур по росту установлены от 158 до 200 см; по обхвату груди - от 84 до 132 см; по обхвату талии - от 66 до 126 см.(приложение Б таблица Б2, Б3).
Процентное соотношение размеров и ростов к изготовлению партии устанавливает заказчик в договоре.
Классификация типовых фигур мужчин
Процентное соотношение размеров и ростов к изготовлению партии устанавливает заказчик в договоре.
Размер костюма мужского должна соответствовать размерам тела человека. 
Размеры плечевых и поясных изделий (приложение Б таблица Б2, Б3)
1.3. Эргономические требования
1.3.1. При разработке костюма должны соблюдаться эргономические требования по ГОСТ EN 340 обеспечивающие:
- удобство пользования изделием и отдельными его элементами;
- функциональное расположение деталей и узлов;
- возможность регулирования теплообмена с окружающей средой при изменении метеорологических условий или уровня физической активности;
- возможность регулирования локального прилегания изделия (деталей, узлов) к поверхности тела;
- соразмерность изделий костюма и ее частей;
- снижение утолщений в области горловины, проймы, шаговых швов.
1.3.2. Конструктивные прибавки для построения основы чертежей костюма (приложение В таблица В2)
1.4. Конструктивно-технологические требования
Требования к внешнему виду
КУРТКА.
Куртка удлиненная прямого силуэта, с центральной бортовой застежкой на тесьму молния, тип витая № 7, левосторонней ветрозащитной планкой шириной 7,0 см с застежкой на 6 потайных металлических кнопок диаметром 1,5 см.  Капюшон съёмный.     
Полочка состоит из двух частей: кокетки и нижней части полочек.
На верхней части полочек накладные нагрудные карманы 14,0 см х 18,0 см, застежкой на тесьму молния тип «витая» № 5, верхняя часть нагрудных карманов втачаны между кокеткой и нижней части полочек. Над карманами горизонтально настрочены светоотражающая лента, шириной 5,0 см, над светоотражающими лентами на левой и правой полочках настрочены паты для крепления рации и видеорегистратора. В готовом виде 10,0 см х 2,5 (±0,5). На конце пат с двух сторон закрепка на 2,0 см крест-накрест, скреплена вертикальными закрепками на специальной закрепочной машине.
На нижней части полочек расположены два нижних боковых накладных кармана размер 19,0 см х 22,0 см, с клапаном шириной 19,5см х 6,0 см, застёгивающимся на две потайные металлические кнопки диаметром 1,5 см на каждом кармане.
Воротник отложной.
Рукава втачные двухшовные манжеты 6,0 см, притачные с застежкой на одну металлическую кнопку и две подножки на расстоянии 2,5 см друг от друга, для регулирования ширины манжет, с локтевыми накладками для усиления в виде трапеции высотой не менее 20,0 см, шириной по верху не менее 30,0 см и по низу шириной не менее 25,0 см, на расстоянии от низа манжеты на 18,0 см. По шву притачивания манжеты заложены две складки глубиной 1,5 см в готовом виде. В нижней части локтевых швов обрабатывается шлицей шириной 2,0 см в готовом виде. Длина шлицы 10,5 см. Вентиляционные отверстия (петли) по полочке, спинке, подмышками, рукавах и брюках по шаговым линиям.  
В верхней части левого рукава на расстоянии 12,0 см от шва втачивания, настрочен шеврон выполненный вышивкой гладь с логотипом Компании. Под шевроном настрочена светоотражающая лента, шириной 5,0 см.
По нижней части рукавов по линии стачивания рукава и манжет проложена строчка 0,1 и по краю манжет 0,1см х 0,7 см.
Спинка прямая состоит из двух частей: нижней части и верхней кокетки. На линии стачивания кокетки и спинки горизонтально настрочена светоотражающая лента, шириной 5,0 см, над лентой, на расстоянии 13,0 см от плечевого шва основания шеи, вышивка логотипа Компании, размером (уточнить с заказчиком), выполненный методом вышивки гладь в крое. При стачивании кокетки и спинки обрабатываются четыре вентиляционные отверстия шириной 4,0 см., через каждые 6-7 см.
По линии талии настрочена кулиска куртки шириной 2,0 см, со шнуром и фиксаторами выведенные на изнаночную сторону. 
В горловину вшита петля для вешания куртки.
Капюшон съемный, состоит из средней и двух боковых частей. Боковая часть цельнокроеная с подбородочной частью. Подбородочная часть капюшона с переходными концами, шириной не менее 8,0 см застегивающийся на две потайные кнопки диаметром 1,5 см. Регулируют длину лицевого выреза с помощью эластичного шнура концы, которого закреплены в швы двойными фиксаторами, с притачной 5,0 см обтачкой, в которую продет шнур, выведенный на изнаночную сторону через люверсы, регулирующийся фиксаторами.
В средней части капюшона пата шириной 2,0 см и длиной 10,0 см, для регулировки высоты капюшона, с проложенным эластичным шнуром концы, которого закреплены в швы, регулирующийся двойными фиксаторами. Капюшон пристегивается к куртке на тесьму молния тип «витая» № 5 закрытая планкой шириной 2,0 см.                   
По узловым соединениям карманов, клапанов проложить закрепку на закрепочной спецмашине.
По всем местам крепления металлических кнопок закрепка лентой стропой.
Низ куртки обработан швом в подгибку 2,5 см, с закрытым срезом.
При градации все основные лекало (полочки, спинка, рукава, полукомбинезон и т.д) и производные лекало (воротник, планки, карманы, клапана, накладки локтевые, наколенники и т.д), увеличиваются или уменьшаются соответственно размерам согласно Единой методики конструирования спецодежды. 
•  Отделочные двойные строчки на 0,1-0,7 см проложены по карманам, клапанам, манжетам, локтевым накладкам для усиления, плечевым и локтевым швам, по соединительным швам капюшона. 
•  Отделочная строчка шириной 2,5 см проходит по верхнему входам карманов. Вход в карманы с по узловым соединениям усилены закрепкой, на закрепочной машине. 
•  По воротнику, швам настрачивания накладных клапанов, по переходным концам подбородочной части, краю ветрозащитных внутренних и внешних планках и в швах настрачивания планок, по краю борта, швам закрепления тесьмы молнии отделочная строчка на 0,7 см. 
•  По швам настрачивания светоотражающей ленты строчка на 0,1-0,7 см
Защитные элементы: СВП, шириной 5,0 см, настрочены на линии груди полочек и спинки, на рукавах. Цвет ленты светло серый. 
Цвет куртки: василек; 
Нанесение логотипа: методом вышивки гладь в крое.
БРЮКИ.
Брюки прямого силуэта на притачном поясе шириной 6,0 см.,  с застежкой в среднем шве передней половинки брюк на две обметанные потайные петли и пуговицы диаметр 1,5 см , гульфик с застежкой на тесьму молния тип «витая» № 5. По поясу для дополнительного применения ремня имеются 6 шлевок шириной не менее 2.5 см. Линия талии по бокам фиксируется эластичной тесьмой шириной 4,0 см, простеганной на резино прошивочной машине в четыре ряда.
Передние половинки брюк прямые в верхней части брюк боковые накладные карманы размером 19,0 см х 27,0 см, вход в карман косой 18,0 см. В области колена настрачиваются артикулированные усиленные накладки    высотой не менее 30,0 см, на расстоянии 30,0 см от низа брюк. Под усилительными накладками настрачивается светоотражающая лента с огнестойкой пропиткой шириной 5,0 см. 
Задняя часть брюк с двумя вытачками по линии талии. 
По узловому соединению карманов проложить закрепку на закрепочной спецмашине.
Линия сиденья и паховой зоны усилены усилительными накладками.
• Отделочные двойные строчки на 0,1-0,7 см проложены по карманам, накладкам наколенников для усиления, усилительным накладкам сиденья задней половинки брюк и паховой зоны, шаговым и по боковым швам. 
• Отделочная строчка шириной 2,5 см проходит по верхнему входу накладных карманов. Вход в карманы и по всем узловым соединениям усилены закрепкой, на закрепочной машине. 
• По верхнему срезу пояса отделочная строчка на 0,7 см.
• По швам настрачивания светоотражающей ленты строчка на 0,1-0,7 см.
По всему костюму в узловых технологичных соединениях карманов и клапанов, выполнить закрепку на закрепочной спецмашине.
Защитные элементы: СВП с огнестойкой пропиткой шириной 5,0 см, настрочены по наколенниками брюк. 
Цвет брюк: василек; 
При градации все основные лекало (полочки, спинка, рукава, полукомбинезон и т.д) и производные лекало (воротник, планки, карманы, клапана, накладки локтевые, наколенники и т.д), увеличиваются или уменьшаются соответственно размерам согласно Единой методики конструирования спецодежды. 
1.5. Требования к изготовлению
Костюм изготавливают в соответствии с требованиями настоящего стандарта, технической документацией на изделие, с соблюдением требований нормативных правовых актов, действующих на территории государства, принявшего стандарт.
Защита от общих производственных загрязнений по ГОСТ 12.4.280.
Соединительные швы деталей верха костюма должны быть прошиты прочными нитками. Требования к стежкам, строчкам и швам - ГОСТ 29122.
Размер спецодежды должен соответствовать размерам тела человека. Контрольными измерениями для определения размера являются следующие размерные признаки:
- для спецодежды - рост, обхват груди;
- для головного убора - обхват головы.
Дополнительными измерениями при необходимости могут быть: обхват шеи, обхват талии (для мужчин), обхват бедер (для женщин), длина руки,
Обозначение размера спецодежды должно содержать группировку значений двух размерных признаков типовой фигуры человека:
- для плечевых и поясных изделий - сдвоенные значения роста и сдвоенные значения обхвата груди;
- для плечепоясных изделий - значение роста и сдвоенные значения обхвата груди.
1.6. Требования к сырью, материалам и фурнитуре
Физико-механические показатели.
Таблица 1(Т13) 
№
п/п Наименование материалов Норма отклонения Обозначения документов по стандартизации Назначение
материалов
1. Cостав ткани: МВО.
Хлопок 60%
Полиэстер 39%
Антистатик 1%
Поверхностная плотность, 180 г/м²
Воздухопроницаемость не менее 20 дм/м2сек.
Водоотталкивание:90/80 усл.ед.
Разрывная нагрузка, Н, не менее:
основа- 900 Н
уток — 600 Н
Изменение размеров после мокрой обработки, %, не более:
основа — 2,0 %
уток ±1,5 %
Стойкость к истиранию 3 класс защиты:
- не менее: 5000 циклов.
Маслоотталкивание: 5
Удельное поверхностное электрическое сопротивление, не более: 107 Ом. ± 5%.
 ГОСТ11209
ГОСТ 3813 Ткань верха куртки, полукомбинезона
3. Световозвращающая ткань шириной 5,0 см с огнезащитной пропиткой,
Цвет светло серый. ±5%.
 ГОСТ 12.4.281 Сигнальные элементы куртки и комбинезона
4. Другие материалы и покупные изделия:
    ГОСТ 29150
ГОСТ 6309 Другие элементы изделия
 Примечания:
1.  Допускаемые отклонения по поверхностной плотности, по составу сырья ±5%.
2. Цвет подкладки, ниток, фурнитуры должны сочетаться с цветом основного материала.
3. Основные детали по длине, размерам и детализации согласовываются с заказчиком
Требования к фурнитуре
1.6.1 Пуговицы, кнопки и другие виды застежек (фурнитуры) не должны иметь химических или механических повреждений.  Фурнитура, изготовленная из металла, не должна иметь признаков коррозии.
1.6.2 Фурнитура должна быть устойчивой к химической чистке, стирке и влажно-тепловой обработке.
Маркировка упаковка
Каждое изделие должно иметь маркировку, которую наносят непосредственно на изделие или на трудноудаляемую этикетку. 
Информация должна наноситься любым рельефным способом (в том числе тиснение, шелкография, гравировка, литье, штамповка) либо трудноудаляемой краской непосредственно на изделие или на трудноудаляемую этикетку, прикрепленную к изделию. 
Допускается нанесение информации в виде пиктограмм, которые могут использоваться в качестве указателей опасности или области применения изделия. Информация должна быть легко читаемой, стойкой при хранении, перевозке, реализации и использовании продукции по назначению в течение всего срока годности, срока службы и (или) гарантийного срока хранения.
Маркировка должна быть разборчивой, легко читаемой и нанесена на поверхность изделия (этикетки), доступную для осмотра без снятия упаковки.
Обозначение защитных свойств - по ГОСТ 12.4.103. Допускается обозначение защитных свойств по ГОСТ EN 340 с указанием класса защиты.
При сдаче Заказчику в обязательном порядке должны предоставить следующую маркировку на товар:
2.1 Вшивная этикетка, в боковом шве с указанием:
-наименование страны изготовителя;
-наименование и адрес изготовителя и (или) его товарный знак (при наличии); 
- обозначение стандарта, технического регламента Таможенного союза, требованиям которого должно соответствовать изделие или технического документа, обязательным требованиям которого соответствует изделие;
-наименование изделия (при наличии - наименование модели, кода, артикула,);
-защитные свойства пиктограмма;
- два смежных размера в полном обхвате груди и роста (Например, 170; 176 - 96;100 при группировке сдвоенных значений размерных признаков.);
-дата (месяц, год) изготовления или дата окончания срока годности, если она установлена;
-сведения о классе защиты;
-сведения (символы по уходу) о способах ухода и требованиях к утилизации средства индивидуальной защиты;
- защитные свойства пиктограмма;
-сведения о документе, в соответствии с которым изготовлено средство индивидуальной защиты;
- знак ОТК.
2.2 Вшивная этикетка, вшитая в горловину с указанием двух смежных размеров роста и обхвата груди изделия (Например, 170; 176 - 96;100 при группировке сдвоенных значений размерных признаков.)
2.3 Бумажная навесная этикетка:
- наименование страны изготовителя;
-наименование и адрес изготовителя и (или) его товарный знак (при наличии); 
- обозначение стандарта, технического регламента Таможенного союза, требованиям которого должно соответствовать изделие или технического документа, обязательным требованиям которого соответствует изделие;
-наименование изделия (при наличии - наименование модели, кода, артикула);
- артикул или модель изделия;
- два смежных размера в полном обхвате груди и роста 
     (Например, 170; 176 - 96;100 при группировке сдвоенных значений размерных признаков.);
-сырьевой состав;
-дата (месяц, год) изготовления или дата окончания срока годности, если она установлена;
-сведения о классе защиты;
- символы по уходу;
- защитные свойства пиктограмма;
-сведения (символы по уходу) о способах ухода и требованиях к утилизации средства индивидуальной защиты;
-сведения о документе, в соответствии с которым изготовлено средство индивидуальной защиты;
- знак ОТК.
Обязательное подтверждение товара сертификатом или декларацией соответствия ТР ТС 019/2011.
Наличие индивидуальной упаковки обязательно. Упаковка согласно ГОСТ 10581 (в части спецодежды).
Упаковка изделий должна обеспечить сохранность товара при перевозке и хранении. На лицевой стороне каждой упаковки должен быть прикреплен упаковочный ярлык или упаковочный лист с указанием количества и размера упакованных изделий.
3.Требования к безопасности
Спецодежда не должна являться источником возникновения опасных или вредных факторов и причиной несчастных случаев при эксплуатации.
Материалы для изготовления спецодежды, комплектующие изделия и фурнитура должны соответствовать установленным нормативам санитарно-химических, органолептических и токсиколого-гигиенических показателей.
Способы утилизации спецодежды не должны наносить вреда окружающей среде и должны быть определены производителем.
4. Требования к охране окружающей среды
СТ РК ИСО 14001 Настоящий стандарт устанавливает требования к системе экологического менеджмента, которую организация может применять для улучшения экологических результатов ее деятельности. Настоящий стандарт предназначен для использования организацией, стремящейся к управлению ее ответственностью в области экологии на системной основе.
Организация должна постоянно улучшать пригодность, адекватность и результативность системы экологического менеджмента для улучшения экологических результатов деятельности.
5. Методы контроля
Приемка изделий – ГОСТ 4103
Средства контроля линейных размеров готового изделия ГОСТ 7502
6. Гарантия изготовителя
При соблюдении потребителем требований транспортирования, хранения и указания по эксплуатации на спецодежду устанавливается гарантийный срок:
- эксплуатации - в соответствии с отраслевыми нормами, утвержденными в установленном порядке;
- хранения - в соответствии с нормативами, установленными в технической документации производителя.
7. Указания по эксплуатации
Готовую спецодежду поставляют с информацией изготовителя в соответствии с требованиями ГОСТ 12.4.011.
В эксплуатационной документации должны быть указаны срок хранения или годности (эксплуатации) спецодежды, гарантийный срок. Указанные сроки устанавливает изготовитель спецодежды с учетом установленных сроков носки спецодежды.
В руководстве по эксплуатации указывают отдельные изделия, которые недопустимо использовать самостоятельно, а только в комплектах с основным изделием (например, фартук, нарукавники, жилет и аналогичные изделия).
Инструкция по эксплуатации должна содержать сведения по уходу за спецодеждой в соответствии с условиями эксплуатации, свойствами применяемых материалов, учетом рекомендаций производителей материалов.
      Указания по уходу за спецодеждой при маркировке продукции выполняют в виде стандартных символов по     ГОСТ ИСО 3758.
 </t>
  </si>
  <si>
    <t>240 Т</t>
  </si>
  <si>
    <t xml:space="preserve">Т13. Костюм мужской для работников ГП, НЖС и других хозяйств юго-западного региона
Наименование модели: костюм мужской для работников 
Комплектация: костюм мужской для работников состоит из куртки и брюк. Костюм комплектуется на предприятиях-изготовителях. 
Назначение: для защиты от общих производственных загрязнений работников.
Защита от механических воздействий (истирания)- Ми 
Защита от общих производственных загрязнений - З
1. Технические требования
1.1. Характеристики основные параметры (виды и размеры)
1.1.1 Виды изготавливаемого костюма - по ГОСТ 12.4.011.
1.1.2. Костюма изготавливают на типовые фигуры мужчин в соответствии с классификациями по ГОСТ 31399.
По заявке допускается изготавливать костюм особо больших размеров в соответствии с классификациями        ГОСТ 31400: 
-для спецодежды — рост, обхват груди.
Дополнительными измерениями при необходимости могут быть: обхват шеи, обхват талии (для мужчин), обхват бедер (для женщин), длина руки.
1.1.3 Обозначение размера спецодежды должно содержать группировку значений двух размерных признаков типовой фигуры человека:
- для плечевых и поясных изделий — сдвоенные значения роста и сдвоенные значения обхвата груди (приложение Б таблица Б2, Б3).
1.1.4 В обозначении размера объединенные значения размерных признаков отделяют точкой с запятой, а ведущие размерные признаки отделяют дефисом: например, 170;176-96;100 при группировке сдвоенных значений размерных признаков.
1.2. Определение типовой фигуры мужчины
1.2.1 Типовую фигуру мужчины определяют размерные признаки: рост, обхват груди (горизонтальный) и обхват талии - по ГОСТ 31399, СТ РК ISO 8559-2.
1.2.2 Для установленных типовых фигур интервал по росту (6,0±3,0) см, по обхвату груди (4,0±2,0) см, по обхвату талии между размерами в полнотной группе (4,0±2,0) см, по обхвату талии в одноименном размере между полнотными группами (6,0±3,0) см.
1.2.3 ГОСТ 31399 устанавливает 301 типовые фигуры, сгруппированные в пять полнотных групп: первая, вторая, третья, четвертая, пятая. Группы разделены на подгруппы размеров (от 84 до 104 см по обхвату груди и от 108 до 132 см по обхвату груди). (приложение Б таблица Б1.
ГОСТ 31400 для особо больших размеров в соответствии с классификациями 
1.2.4 Варианты фигур по росту установлены от 158 до 200 см; по обхвату груди - от 84 до 132 см; по обхвату талии - от 66 до 126 см.(приложение Б таблица Б2, Б3).
Процентное соотношение размеров и ростов к изготовлению партии устанавливает заказчик в договоре.
Классификация типовых фигур мужчин
Процентное соотношение размеров и ростов к изготовлению партии устанавливает заказчик в договоре.
Размер костюма мужского должна соответствовать размерам тела человека. 
Размеры плечевых и поясных изделий (приложение Б таблица Б2, Б3)
1.3. Эргономические требования
1.3.1. При разработке костюма должны соблюдаться эргономические требования по ГОСТ EN 340 обеспечивающие:
- удобство пользования изделием и отдельными его элементами;
- функциональное расположение деталей и узлов;
- возможность регулирования теплообмена с окружающей средой при изменении метеорологических условий или уровня физической активности;
- возможность регулирования локального прилегания изделия (деталей, узлов) к поверхности тела;
- соразмерность изделий костюма и ее частей;
- снижение утолщений в области горловины, проймы, шаговых швов.
1.3.2. Конструктивные прибавки для построения основы чертежей костюма (приложение В таблица В2)
1.4. Конструктивно-технологические требования
Требования к внешнему виду
КУРТКА.
Куртка удлиненная прямого силуэта, с центральной бортовой застежкой на тесьму молния, тип витая № 7, левосторонней ветрозащитной планкой шириной 7,0 см с застежкой на 6 потайных металлических кнопок диаметром 1,5 см.  Капюшон съёмный.     
Полочка состоит из двух частей: кокетки и нижней части полочек.
На верхней части полочек накладные нагрудные карманы 14,0 см х 18,0 см, застежкой на тесьму молния тип «витая» № 5, верхняя часть нагрудных карманов втачаны между кокеткой и нижней части полочек. Над карманами горизонтально настрочены светоотражающая лента, шириной 5,0 см, над светоотражающими лентами на левой и правой полочках настрочены паты для крепления рации и видеорегистратора. В готовом виде 10,0 см х 2,5 (±0,5). На конце пат с двух сторон закрепка на 2,0 см крест-накрест, скреплена вертикальными закрепками на специальной закрепочной машине.
На нижней части полочек расположены два нижних боковых накладных кармана размер 19,0 см х 22,0 см, с клапаном шириной 19,5см х 6,0 см, застёгивающимся на две потайные металлические кнопки диаметром 1,5 см на каждом кармане.
Воротник отложной.
Рукава втачные двухшовные манжеты 6,0 см, притачные с застежкой на одну металлическую кнопку и две подножки на расстоянии 2,5 см друг от друга, для регулирования ширины манжет, с локтевыми накладками для усиления в виде трапеции высотой не менее 20,0 см, шириной по верху не менее 30,0 см и по низу шириной не менее 25,0 см, на расстоянии от низа манжеты на 18,0 см. По шву притачивания манжеты заложены две складки глубиной 1,5 см в готовом виде. В нижней части локтевых швов обрабатывается шлицей шириной 2,0 см в готовом виде. Длина шлицы 10,5 см. Вентиляционные отверстия (петли) по полочке, спинке, подмышками, рукавах и брюках по шаговым линиям.  
В верхней части левого рукава на расстоянии 12,0 см от шва втачивания, настрочен шеврон выполненный вышивкой гладь с логотипом Компании. Под шевроном настрочена светоотражающая лента, шириной 5,0 см.
По нижней части рукавов по линии стачивания рукава и манжет проложена строчка 0,1 и по краю манжет 0,1см х 0,7 см.
Спинка прямая состоит из двух частей: нижней части и верхней кокетки. На линии стачивания кокетки и спинки горизонтально настрочена светоотражающая лента, шириной 5,0 см, над лентой, на расстоянии 13,0 см от плечевого шва основания шеи, вышивка логотипа Компании, размером (уточнить с заказчиком), выполненный методом вышивки гладь в крое. При стачивании кокетки и спинки обрабатываются четыре вентиляционные отверстия шириной 4,0 см., через каждые 6-7 см.
По линии талии настрочена кулиска куртки шириной 2,0 см, со шнуром и фиксаторами выведенные на изнаночную сторону. 
В горловину вшита петля для вешания куртки.
Капюшон съемный, состоит из средней и двух боковых частей. Боковая часть цельнокроеная с подбородочной частью. Подбородочная часть капюшона с переходными концами, шириной не менее 8,0 см застегивающийся на две потайные кнопки диаметром 1,5 см. Регулируют длину лицевого выреза с помощью эластичного шнура концы, которого закреплены в швы двойными фиксаторами, с притачной 5,0 см обтачкой, в которую продет шнур, выведенный на изнаночную сторону через люверсы, регулирующийся фиксаторами.
В средней части капюшона пата шириной 2,0 см и длиной 10,0 см, для регулировки высоты капюшона, с проложенным эластичным шнуром концы, которого закреплены в швы, регулирующийся двойными фиксаторами. Капюшон пристегивается к куртке на тесьму молния тип «витая» № 5 закрытая планкой шириной 2,0 см.                   
По узловым соединениям карманов, клапанов проложить закрепку на закрепочной спецмашине.
По всем местам крепления металлических кнопок закрепка лентой стропой.
Низ куртки обработан швом в подгибку 2,5 см, с закрытым срезом.
При градации все основные лекало (полочки, спинка, рукава, полукомбинезон и т.д) и производные лекало (воротник, планки, карманы, клапана, накладки локтевые, наколенники и т.д), увеличиваются или уменьшаются соответственно размерам согласно Единой методики конструирования спецодежды. 
•  Отделочные двойные строчки на 0,1-0,7 см проложены по карманам, клапанам, манжетам, локтевым накладкам для усиления, плечевым и локтевым швам, по соединительным швам капюшона. 
•  Отделочная строчка шириной 2,5 см проходит по верхнему входам карманов. Вход в карманы с по узловым соединениям усилены закрепкой, на закрепочной машине. 
•  По воротнику, швам настрачивания накладных клапанов, по переходным концам подбородочной части, краю ветрозащитных внутренних и внешних планках и в швах настрачивания планок, по краю борта, швам закрепления тесьмы молнии отделочная строчка на 0,7 см. 
•  По швам настрачивания светоотражающей ленты строчка на 0,1-0,7 см
Защитные элементы: СВП, шириной 5,0 см, настрочены на линии груди полочек и спинки, на рукавах. Цвет ленты светло серый. 
Цвет куртки: василек; 
Нанесение логотипа: методом вышивки гладь в крое.
БРЮКИ.
Брюки прямого силуэта на притачном поясе шириной 6,0 см.,  с застежкой в среднем шве передней половинки брюк на две обметанные потайные петли и пуговицы диаметр 1,5 см , гульфик с застежкой на тесьму молния тип «витая» № 5. По поясу для дополнительного применения ремня имеются 6 шлевок шириной не менее 2.5 см. Линия талии по бокам фиксируется эластичной тесьмой шириной 4,0 см, простеганной на резино прошивочной машине в четыре ряда.
Передние половинки брюк прямые в верхней части брюк боковые накладные карманы размером 19,0 см х 27,0 см, вход в карман косой 18,0 см. В области колена настрачиваются артикулированные усиленные накладки    высотой не менее 30,0 см, на расстоянии 30,0 см от низа брюк. Под усилительными накладками настрачивается светоотражающая лента с огнестойкой пропиткой шириной 5,0 см. 
Задняя часть брюк с двумя вытачками по линии талии. 
По узловому соединению карманов проложить закрепку на закрепочной спецмашине.
Линия сиденья и паховой зоны усилены усилительными накладками.
• Отделочные двойные строчки на 0,1-0,7 см проложены по карманам, накладкам наколенников для усиления, усилительным накладкам сиденья задней половинки брюк и паховой зоны, шаговым и по боковым швам. 
• Отделочная строчка шириной 2,5 см проходит по верхнему входу накладных карманов. Вход в карманы и по всем узловым соединениям усилены закрепкой, на закрепочной машине. 
• По верхнему срезу пояса отделочная строчка на 0,7 см.
• По швам настрачивания светоотражающей ленты строчка на 0,1-0,7 см.
По всему костюму в узловых технологичных соединениях карманов и клапанов, выполнить закрепку на закрепочной спецмашине.
Защитные элементы: СВП с огнестойкой пропиткой шириной 5,0 см, настрочены по наколенниками брюк. 
Цвет брюк: василек; 
При градации все основные лекало (полочки, спинка, рукава, полукомбинезон и т.д) и производные лекало (воротник, планки, карманы, клапана, накладки локтевые, наколенники и т.д), увеличиваются или уменьшаются соответственно размерам согласно Единой методики конструирования спецодежды. 
1.5. Требования к изготовлению
Костюм изготавливают в соответствии с требованиями настоящего стандарта, технической документацией на изделие, с соблюдением требований нормативных правовых актов, действующих на территории государства, принявшего стандарт.
Защита от общих производственных загрязнений по ГОСТ 12.4.280.
Соединительные швы деталей верха костюма должны быть прошиты прочными нитками. Требования к стежкам, строчкам и швам - ГОСТ 29122.
Размер спецодежды должен соответствовать размерам тела человека. Контрольными измерениями для определения размера являются следующие размерные признаки:
- для спецодежды - рост, обхват груди;
- для головного убора - обхват головы.
Дополнительными измерениями при необходимости могут быть: обхват шеи, обхват талии (для мужчин), обхват бедер (для женщин), длина руки,
Обозначение размера спецодежды должно содержать группировку значений двух размерных признаков типовой фигуры человека:
- для плечевых и поясных изделий - сдвоенные значения роста и сдвоенные значения обхвата груди;
- для плечепоясных изделий - значение роста и сдвоенные значения обхвата груди.
1.6. Требования к сырью, материалам и фурнитуре
Физико-механические показатели.
Таблица 1(Т13) 
№
п/п Наименование материалов Норма отклонения Обозначения документов по стандартизации Назначение
материалов
1. Cостав ткани: МВО.
Хлопок 60%
Полиэстер 39%
Антистатик 1%
Поверхностная плотность, 180 г/м²
Воздухопроницаемость не менее 20 дм/м2сек.
Водоотталкивание:90/80 усл.ед.
Разрывная нагрузка, Н, не менее:
основа- 900 Н
уток — 600 Н
Изменение размеров после мокрой обработки, %, не более:
основа — 2,0 %
уток ±1,5 %
Стойкость к истиранию 3 класс защиты:
- не менее: 5000 циклов.
Маслоотталкивание: 5
Удельное поверхностное электрическое сопротивление, не более: 107 Ом. ± 5%.
 ГОСТ11209
ГОСТ 3813 Ткань верха куртки, полукомбинезона
3. Световозвращающая ткань шириной 5,0 см с огнезащитной пропиткой,
Цвет светло серый. ±5%.
 ГОСТ 12.4.281 Сигнальные элементы куртки и комбинезона
4. Другие материалы и покупные изделия:
    ГОСТ 29150
ГОСТ 6309 Другие элементы изделия
 Примечания:
1.  Допускаемые отклонения по поверхностной плотности, по составу сырья ±5%.
2. Цвет подкладки, ниток, фурнитуры должны сочетаться с цветом основного материала.
3. Основные детали по длине, размерам и детализации согласовываются с заказчиком
Требования к фурнитуре
1.6.1 Пуговицы, кнопки и другие виды застежек (фурнитуры) не должны иметь химических или механических повреждений.  Фурнитура, изготовленная из металла, не должна иметь признаков коррозии.
1.6.2 Фурнитура должна быть устойчивой к химической чистке, стирке и влажно-тепловой обработке.
Маркировка упаковка
Каждое изделие должно иметь маркировку, которую наносят непосредственно на изделие или на трудноудаляемую этикетку. 
Информация должна наноситься любым рельефным способом (в том числе тиснение, шелкография, гравировка, литье, штамповка) либо трудноудаляемой краской непосредственно на изделие или на трудноудаляемую этикетку, прикрепленную к изделию. 
Допускается нанесение информации в виде пиктограмм, которые могут использоваться в качестве указателей опасности или области применения изделия. Информация должна быть легко читаемой, стойкой при хранении, перевозке, реализации и использовании продукции по назначению в течение всего срока годности, срока службы и (или) гарантийного срока хранения.
Маркировка должна быть разборчивой, легко читаемой и нанесена на поверхность изделия (этикетки), доступную для осмотра без снятия упаковки.
Обозначение защитных свойств - по ГОСТ 12.4.103. Допускается обозначение защитных свойств по ГОСТ EN 340 с указанием класса защиты.
При сдаче Заказчику в обязательном порядке должны предоставить следующую маркировку на товар:
2.1 Вшивная этикетка, в боковом шве с указанием:
-наименование страны изготовителя;
-наименование и адрес изготовителя и (или) его товарный знак (при наличии); 
- обозначение стандарта, технического регламента Таможенного союза, требованиям которого должно соответствовать изделие или технического документа, обязательным требованиям которого соответствует изделие;
-наименование изделия (при наличии - наименование модели, кода, артикула,);
-защитные свойства пиктограмма;
- два смежных размера в полном обхвате груди и роста (Например, 170; 176 - 96;100 при группировке сдвоенных значений размерных признаков.);
-дата (месяц, год) изготовления или дата окончания срока годности, если она установлена;
-сведения о классе защиты;
-сведения (символы по уходу) о способах ухода и требованиях к утилизации средства индивидуальной защиты;
- защитные свойства пиктограмма;
-сведения о документе, в соответствии с которым изготовлено средство индивидуальной защиты;
- знак ОТК.
2.2 Вшивная этикетка, вшитая в горловину с указанием двух смежных размеров роста и обхвата груди изделия (Например, 170; 176 - 96;100 при группировке сдвоенных значений размерных признаков.)
2.3 Бумажная навесная этикетка:
- наименование страны изготовителя;
-наименование и адрес изготовителя и (или) его товарный знак (при наличии); 
- обозначение стандарта, технического регламента Таможенного союза, требованиям которого должно соответствовать изделие или технического документа, обязательным требованиям которого соответствует изделие;
-наименование изделия (при наличии - наименование модели, кода, артикула);
- артикул или модель изделия;
- два смежных размера в полном обхвате груди и роста 
     (Например, 170; 176 - 96;100 при группировке сдвоенных значений размерных признаков.);
-сырьевой состав;
-дата (месяц, год) изготовления или дата окончания срока годности, если она установлена;
-сведения о классе защиты;
- символы по уходу;
- защитные свойства пиктограмма;
-сведения (символы по уходу) о способах ухода и требованиях к утилизации средства индивидуальной защиты;
-сведения о документе, в соответствии с которым изготовлено средство индивидуальной защиты;
- знак ОТК.
Обязательное подтверждение товара сертификатом или декларацией соответствия ТР ТС 019/2011.
Наличие индивидуальной упаковки обязательно. Упаковка согласно ГОСТ 10581 (в части спецодежды).
Упаковка изделий должна обеспечить сохранность товара при перевозке и хранении. На лицевой стороне каждой упаковки должен быть прикреплен упаковочный ярлык или упаковочный лист с указанием количества и размера упакованных изделий.
3.Требования к безопасности
Спецодежда не должна являться источником возникновения опасных или вредных факторов и причиной несчастных случаев при эксплуатации.
Материалы для изготовления спецодежды, комплектующие изделия и фурнитура должны соответствовать установленным нормативам санитарно-химических, органолептических и токсиколого-гигиенических показателей.
Способы утилизации спецодежды не должны наносить вреда окружающей среде и должны быть определены производителем.
4. Требования к охране окружающей среды
СТ РК ИСО 14001 Настоящий стандарт устанавливает требования к системе экологического менеджмента, которую организация может применять для улучшения экологических результатов ее деятельности. Настоящий стандарт предназначен для использования организацией, стремящейся к управлению ее ответственностью в области экологии на системной основе.
Организация должна постоянно улучшать пригодность, адекватность и результативность системы экологического менеджмента для улучшения экологических результатов деятельности.
5. Методы контроля
Приемка изделий – ГОСТ 4103
Средства контроля линейных размеров готового изделия ГОСТ 7502
6. Гарантия изготовителя
При соблюдении потребителем требований транспортирования, хранения и указания по эксплуатации на спецодежду устанавливается гарантийный срок:
- эксплуатации - в соответствии с отраслевыми нормами, утвержденными в установленном порядке;
- хранения - в соответствии с нормативами, установленными в технической документации производителя.
7. Указания по эксплуатации
Готовую спецодежду поставляют с информацией изготовителя в соответствии с требованиями ГОСТ 12.4.011.
В эксплуатационной документации должны быть указаны срок хранения или годности (эксплуатации) спецодежды, гарантийный срок. Указанные сроки устанавливает изготовитель спецодежды с учетом установленных сроков носки спецодежды.
В руководстве по эксплуатации указывают отдельные изделия, которые недопустимо использовать самостоятельно, а только в комплектах с основным изделием (например, фартук, нарукавники, жилет и аналогичные изделия).
Инструкция по эксплуатации должна содержать сведения по уходу за спецодеждой в соответствии с условиями эксплуатации, свойствами применяемых материалов, учетом рекомендаций производителей материалов.
      Указания по уходу за спецодеждой при маркировке продукции выполняют в виде стандартных символов по     ГОСТ ИСО 3758.
 </t>
  </si>
  <si>
    <t>241 Т</t>
  </si>
  <si>
    <t>141230.100.000000</t>
  </si>
  <si>
    <t>Краги</t>
  </si>
  <si>
    <t xml:space="preserve">.Т82. Краги спилковые
Наименование модели: краги спилковые пятипалые.
Комплектация: краги спилковые пятипаляе на левую и правую руки
Назначение: краги спилковые предназначены для защиты от повышенных температур - открытого пламени, искр и брызг расплавленного металла, применяются во время сварки и тяжелых механических работ, защищают руки от брызг плавящегося металла и от искр, предотвращают царапины и повреждения при погрузочно-разгрузочных работах.
1. Технические требования
1.1. Основные параметры и характеристики
1.1.1. Общие технические требования к крагам спилковым, для защиты от механических воздействий должны соответствовать. Перчатки  изготавливают в соответствии с классификациями по ГОСТ 12.4.252. 
1.1.2. Классификация и обозначение перчаток по защитным свойствам - по ГОСТ 12.4.103.
Измерения на типовые основные размеры кисти рук  мужчин (мм) (приложение Е таблица Е3)
Процентное соотношение размеров к изготовлению партии устанавливает заказчик в договоре.
1.2. Эргономические требования
1.2.1. Краги спилковые  должны соответствовать требованиям эргономики по ГОСТ EN 340.
1.2.2. Конструкция и изготовление перчаток должны быть таковыми, чтобы при использовании перчаток по назначению они обеспечивали необходимые защитные и эксплуатационные свойства.
Перчатки и материал, из которого они изготовлены, не должны оказывать вредного воздействия на кожу рук работающих.
Если в конструкции перчатки используются швы, то материалы и прочность швов не должны отрицательно влиять на свойства перчаток.
При производстве сигнальных изделий следует использовать световозвращающие материалы, из которых должно быть выполнено более 50% тыльной поверхности перчатки.
Краги  должны позволять легко манипулировать пальцами рук.
Подвижность пальцев характеризуется уровнем свободы движений.
Уровень свободы движений оценивают в соответствии (приложение Е таблица Е4).
        1.3. Конструктивно – технологические требования
Требования к внешнему виду 
Краги спилковые пятипалые, обеспечивают высокую механическую защиту, защиту от повышенных температур - открытого пламени, искр и брызг расплавленного металла, применяются во время сварки и тяжелых механических работ, защищают руки от брызг плавящегося металла и от искр, предотвращают царапины и повреждения при погрузочно-разгрузочных работах и т.д. Имеет  жесткий удлиненный манжет,  устойчивый к истиранию;     
Обладает повышенной прочностью и обеспечивает защиту от порезов и ссадин. Мягкая джерсовая накладка на внутренней стороне ладонной части. Швы должны быть прошиты огнеупорными нитями на основе высокопрочных термостойких арамидных волокон и усилены вставками из воловьей кожи. Высокое качество изготовления, двойные швы, для обеспечивания защиты от разрыва изделия при работе с металлическими деталями.  
Длина: 40,0 см. 
Ширина на уровне перегиба напалка - 12,5 см. 
Длина напалка большого пальца - 7,0 см.
1.4. Требования к изготовлению
1. Краги  спилковые изготавливают в соответствии с требованиями настоящего стандарта, технической документацией на изделие, с соблюдением требований нормативных правовых актов, действующих на территории государства, принявшего стандарт.
Высокое качество изготовления, двойные швы, для обеспечивания защиты от разрыва изделия при работе с металлическими деталями, должны изготавливаться в соответствии с требованиями промышленной технологии изготовления специальной защитной одежды.
2. Свойства перчаток, изготавливаются по ГОСТ 12.4.252; 
3. Соединительные швы деталей перчаток  должны быть прошиты огнестойкими нитками. Требования к стежкам, строчкам и швам - ГОСТ 29122.
Требования к внешнему виду, материалам
Краги спилковые пятипалые с усиленным наладонником обеспечивает высокую механическую защиту, защиту от повышенных температур - открытого пламени, искр и брызг расплавленного металла.
Материал изготовления спилок крупнорогатого скота, однородный, сорт А, 1,3+/-0,1 мм, шлифованный, окрашенный.
Размер краг не менее 350 мм. Швы должны быть прошиты огнеупорными нитями на основе высокопрочных термостойких арамидных волокон.
При градации  все основные лекало и производные лекало  увеличиваются или уменьшаются соответственно размерам согласно Единой методики конструирования СИЗ. 
Требования к сырью, материалам и покупным изделиям.
Физико-механические показатели.
Таблица 1(Т82)
№
п/п Наименование  материалов Норма Обозначения документов по стандартизации Назначение материалов
1. Высококачественная кожа сорта А, 
спилок 1,2-1,4 мм белого цвета  +/- 5 %. ГОСТ 12.4.252 
ТР ТС 019/2011
ГОСТ 29122
ГОСТ 23948
ГОСТ 4103 
ГОСТ 6309 
 Для изготовления краги спилковые пятипалые
2. Флис. Состав сырья: полиэфир - 100%
 +/- 5 %.
3. Армированные нитки 44ЛХ, не менее 60 Н +/- 5 %.  
4. Плотность не менее:  220 г/м2 +/- 5 %.  
5. TDM: сопротивление порезу (Н) 0,9
Уровень – В - 5
Уровень – С - 10
Уровень  - D - 15
+/- 5 %.  
Примечание: 
Цвет подкладки, ниток, фурнитуры должны сочетаться с цветом основного материала.
Перчатки для защиты от механических воздействий должны соответствовать эксплуатационному уровню 1 или выше хотя бы по одному из показателей (стойкость к истиранию, порезу, раздиру, проколу), или, по крайней мере, эксплуатационному уровню А в части сопротивления порезу при использовании оборудования TDM; 
Основные детали по длине, детализации согласовывать с заказчиком.
Помимо указанных выше показателей качества краг, определяемых на изделиях в целом, должны устанавливаться показатели качества, характеризующие основные защитные свойства материалов, из которых они изготовлены. В зависимости от назначения перчаток и использованных материалов требования к показателям качества и методы их определения должны соответствовать ГОСТ 12.4.183.   
      Подтверждение соответствия
Подтверждение соответствия (в виде принятия декларации о соответствии или сертификата соответствия) краг спилковых – ТР ТС 019/2011, ГОСТ 12.4.010. 
2. Маркировка. Упаковка
Каждое изделие должно иметь маркировку, которую наносят непосредственно на изделие или на трудноудаляемую этикетку. 
Информация должна наноситься любым рельефным способом (в том числе тиснение, шелкография, гравировка, литье, штамповка) либо трудноудаляемой краской непосредственно на изделие или на трудноудаляемую этикетку, прикрепленную к изделию. 
Перчатки должны иметь маркировку по защитным свойствам в соответствии с ГОСТ 12.4.115 или пиктограммы.
3.1. На каждой перчатке должны быть четко указаны следующие данные:
а) наименование, торговая марка или другие идентификаторы изготовителя или его официального представителя;
б) назначение изделия, коммерческое наименование или код, позволяющий потребителю четко определить изделие;
в) размер;
г) при необходимости должен быть указан срок годности;
д) пиктограмма, если изделие соответствует требованиям соответствующего стандарта.
На упаковке перчаток должны быть:
а) наименование и полный адрес изготовителя, включая страну или его официального представителя;
б) назначение изделия, коммерческое наименование или код, позволяющий потребителю четко определить изделие;
в) размер;
г) при необходимости должен быть указан срок годности;
вд) надпись "Только для минимальных рисков" или аналогичное выражение, если перчатки предназначены для защиты пользователя только от рисков;
е) пиктограммы, обозначающие назначение перчаток;
ж) соответствующее указание при обеспечении перчаткой защиты только для части кисти.
3.2. К перчаткам прилагают инструкцию по хранению и уходу.
Маркировка должна быть разборчивой, легко читаемой и нанесена на поверхность изделия (этикетки), доступную для осмотра без снятия упаковки.
Обозначение защитных свойств - по ГОСТ 12.4.103.
 Допускается обозначение защитных свойств по ГОСТ EN 340.
Требования к содержанию маркировки установлены в ГОСТ 10581.
Буквенное обозначение защитных свойств перчатки, в соответствии с ГОСТ 12.4.103.
Пиктограмма и класс защиты перчаток наноситься на изделие, трудноудаляемую маркировку.
3.4. Упаковка, транспортирование и хранение готовых изделий - по ГОСТ 10581 (в части СИЗ рук).
При сдаче Заказчику в обязательном порядке должны предоставить следующую маркировку на товар:
- знака соответствия, нанесенного в соответствии с действующими документами по стандартизации;
- копии сертификата или декларации соответствия в соответствии с ТР ТС 019/2011.
- на тыльной стороне перчаток ставится клеймо краской и вшивная этикетка, с указанием наименования изделия, артикул, название и логотипа предприятия – изготовителя, адрес, символов по уходу и размера, наименование стандарта, даты изготовления, знак ОТК.
Наличие индивидуальной упаковки обязательно. Упаковка согласно ГОСТ 10581 (в части средств защиты рук).
Упаковка изделий должна обеспечить сохранность товара при перевозке и хранении. На лицевой стороне каждой упаковки должен быть прикреплен упаковочный ярлык или упаковочный лист с указанием количества, цвета и размера упакованных изделий.
3. Требования к безопасности
Рукавицы должны обеспечивать защиту человека от механических воздействий и истирании в течение всего нормативного срока эксплуатации.
 Рукавицы  во время эксплуатации должны являться причиной несчастных случаев.
Материалы для изготовления рукавиц должны иметь разрешение к применению органами государственного санитарного надзора. Применяемые ткани, комплектующие изделия и фурнитура не должны выделять в воздушную среду и при контакте с кожей человека токсичные вещества в количествах, превышающих гигиенические нормы.
 Утилизация рукавиц не должна наносить вреда состоянию окружающей среды.
4. Требования к охране окружающей среды
СТ РК  ИСО 14001 Настоящий стандарт устанавливает требования к системе экологического менеджмента, которую организация может применять для улучшения экологических результатов ее деятельности. Настоящий стандарт предназначен для использования организацией, стремящейся к управлению ее ответственностью в области экологии на системной основе. 
5. Методы контроля
           Приемка изделий – ГОСТ 4103.
Средства контроля линейных размеров готового изделия ГОСТ 7502.
6. Гарантия изготовителя
При соблюдении потребителем требований транспортирования, хранения и указания по эксплуатации на перчатки устанавливается гарантийный срок:
Эксплуатации - в соответствии с отраслевыми нормами, утвержденными в установленном порядке.
Хранения - в соответствии с нормативами, установленными в технической документации производителя.
 </t>
  </si>
  <si>
    <t>242 Т</t>
  </si>
  <si>
    <t>141230.190.000000</t>
  </si>
  <si>
    <t>Жилет</t>
  </si>
  <si>
    <t>мужской, сигнальный, из ткани</t>
  </si>
  <si>
    <t xml:space="preserve">Т47. Жилет мужской сигнальный
Наименование модели: Жилет мужской, сигнальный, из ткани.
Комплектация: жилет мужской сигнальный. Жилет комплектуется на заводе изготовителе.
Назначение: жилет сигнальный, дорожный, повышенной видимости, со СВП серебристого цвета. Класс защиты №3. Предназначен для визуального обозначения людей при дневном свете, а также в темное время суток или в условиях плохой видимости. 
1. Технические требования
1.1. Основные параметры и характеристики.
1.1.1. Жилет изготавливают на типовые фигуры в соответствии с классификациями по ГОСТ 31399.
По заявке допускается изготавливать жилет особо больших размеров в соответствии с классификациями   
ГОСТ 31400.(приложение Б таблица Б1)                                      
Определение типовой фигуры мужчины
- Типовую фигуру мужчины определяют размерные признаки: рост, обхват груди (горизонтальный) и обхват талии - по ГОСТ 31399.
Для установленных типовых фигур интервал по росту (6,0±3,0) см, по обхвату груди (4,0±2,0) см, по обхвату талии между размерами в полнотной группе (4,0±2,0) см, по обхвату талии в одноименном размере между полнотными группами (6,0±3,0) см.
- ГОСТ 31999 устанавливает 301 типовые фигуры, сгруппированные в пять полнотных групп: первая, вторая, третья, четвертая, пятая. Группы разделены на подгруппы размеров (от 84 до 104 см по обхвату груди и от 108 до 132 см по обхвату груди).
-  Варианты фигур по росту установлены от 158 до 200 см; по обхвату груди - от 84 до 132 см; по обхвату талии - от 66 до 126 см. .(приложение Б таблица Б 2,Б3).
1.2. Требования к конструкции
1.2.1. Полосы светоотражающего материала должны быть шириной не менее 5,0 см; 
для плечевых лямок и поясов — не менее 3,0 см.
1.2.2. Изделия должны иметь следующее число светоотражающих полос: 
жилеты и жилеты-накидки — две горизонтальные полосы светоотражающего материала вокруг торса на расстоянии не менее 5,0 см друг от друга и полосы светоотражающих полос, соединяющиеся с верхней полосой на торсе спереди и сзади через плечи. Нижний край нижней полосы на торсе должен быть расположен на расстоянии не менее 5,0 см от низа изделия.
1.3. Констркторско – технологические требования
Требования к внешнему виду:
Жилет сигнальный с углубленной проймой свободного кроя, вырез горловины У-образной с центрально бортовой застежкой на 4 обметанные петли и пуговицы диаметром 1,5 см, на полочках боковые накладные карманы прямоугольной формы 19,5 см*21,0 см. верхний срез карманов обработан швом в подгибку с закрытым срезом шириной 2,5 см.
Спинка прямая. В верхней части размещен логотип компании, на расстоянии 15,0 см от горловины спинки, выполненный методом вышивки гладь.
Под борт  и обтачка спинки обработаны в чистый край с перекантом и от строчкой на 0,1 см., пройма обработана на крае обмёточной спецмашине и подогнута швом 0,5 см.
Низ жилета подогнут швом в подгибку с закрятым срезом на 2,5 см.
Жилеты выполняются из качественной сигнальной ткани и световозвращающих полос, который является ретро рефлектором обладающий светоотражательными свойствами.
Жилет сигнальный подразделяют на три класса в зависимости от площади установленных сигнальных элементов. Минимальные площади сигнальных элементов из фоновых и световозвращающих материалов для каждого класса одежды должны быть не менее значений, указанных в таблице. 
Минимальные площади сигнальных элементов одежды, в м 
Таблица 1(Т47)
Наименование материала Одежда 3-го класса Одежда 2-го класса Одежда 1-го класса
Фоновый 0,8 0,50 0,14
Световозвращающий 0,2 0,13 0,10
Комбинированный - - 0,20
Полосы световозвращающего   материала должны быть шириной для  поясов не менее 5,0 см, для плечевых лямок  не менее 3,0 см. 
Жилет имеет две горизонтальные полосы световозвращающего материала вокруг торса на расстоянии не менее 3,0 см  выше линии талии, не менее 5,0 от друг от друга, верхняя полоса соединяется с верхней полосой на торсе спереди и сзади через плечи, образовывая плечевые лямки.
    Логотип Компании 32,0*7,0 нитки Color-P018, P059, P001.
1.4. Требования к изготовлению
Жилет сигнальный повышенной видимости изготавливают в соответствии с требованиями настоящего стандарта, технической документацией на изделие, с соблюдением требований нормативных правовых актов, действующих на территории государства, принявшего стандарт.
Свойства жилета сигнального, используемого для защиты от повышенных температур по ГОСТ 12.4.281,          ГОСТ 11209 
Соединительные швы деталей верха жилета сигнального должны быть шиты нитями полиэстер 100%. Требования к стежкам, строчкам и швам - ГОСТ 29122.
1.5. Требования к сырью, материалам и покупным изделиям
Физико-механические показатели.
Таблица 2(Т47)
№ п/п Наименование материалов Норма отклонения Обозначения документов по стандартизации Назначение материалов
1. Ткань основная: 
Хлопок  - 60%.
ПЭ – 39%.
Антистатик - 1%
Поверхностная плотность ткани: 
200 г/м²  ±5% ГОСТ 12.4.281
ГОСТ 29122
ГОСТ 29150
ГОСТ 6309 
 Для изготовления Жилета сигнального 
2. Изменение цвета 4-5 ±5%  
3. Изменение линейных размеров фонового материала после стирки или химической чистки не должно превышать ±3% как по длине, так и по ширине.  ±5%  
4. Разрывная нагрузка тканей Разрывная нагрузка тканых материалов должна быть: - не менее 700 Н по длине; - не менее 400 Н по ширине.  ±5%  
5. Прочность трикотажных полотен должна быть не менее 1000 кН/м.  ±5%  
6. Разрывная нагрузка фоновых многослойных материалов и материалов с покрытием при растяжении должна быть не менее 400 Н и усилие при раздирании должно быть не менее 30 Н.  ±5%  
7. Устойчивость к проникновению воды (водоупорность, водонепроницаемость) фоновых материалов для сигнальной спецодежды, предназначенной для ношения в дождливую и/или холодную погоду должна быть не менее 3500 Па  ±5%  
8. Фоновые материалы из тканей или трикотажных полотен должны иметь паростойкость не более 5 м2 -Па/В, коэффициент паропроницаемости - не менее 0,15.  ±5%  
9.  Коэффициент световозвращения специализированных материалов должен быть не менее 100 кд/(люкс- м2) при значениях угла наблюдения 12' и угла освещения 5°.  ±5%  
10. Коэффициент световозвращения комбинированных материалов должен быть не менее 30 кд/(люкс м2) при значениях угла наблюдения 12' и угла освещения 5°.  ±5%  
11. Световозвращающая полоса не менее: горизонтально — 5,0 см;
вертикально — 3,0 см. ±5%  
12. Другие материалы и покупные изделия:
Фурнитура
Нитки – 100% полиэстер.
-эксплуатации - в соответствии с отраслевыми нормами, утвержденными в установленном порядке; ±5%  
Примечания: Допускаемые отклонения по поверхностной плотности, по составу сырья ±5%
Цвет подкладки, ниток, фурнитуры должны сочетаться с цветом основного материала.
Изменение линейных размеров
1.5.1 Изменение линейных размеров фонового материала после стирки или химической чистки не должно превышать +/- 3 % как по длине, так и по ширине.
1.5.2 Подготовку, разметку и измерение размеров проб материалов и одежды проводят по ГОСТ 30157.0.
1.5.3 Пробы, подготовленные подвергают пятикратному циклу воздействий стирки или чистки по ГОСТ 21050.
Подтверждение соответствия
Подтверждение соответствия (в виде принятия декларации о соответствии или сертификата соответствия) жилета – ТР ТС 019/2011, ГОСТ 12.4.281.
Требования к фурнитуре
1.5.4. Пуговицы, кнопки и другие виды застежек (фурнитуры) не должны иметь химических или механических повреждений. Фурнитура, изготовленная из металла, не должна иметь признаков коррозии.
1.5.5. Фурнитура должна быть устойчивой к химической чистке, стирке и влажно-тепловой обработке.
2. Маркировка. Упаковка
Каждое изделие должно иметь маркировку, которую наносят непосредственно на изделие или на трудноудаляемую этикетку. 
Информация должна наноситься любым рельефным способом (в том числе тиснение, шелкография, гравировка, литье, штамповка) либо трудноудаляемой краской непосредственно на изделие или на трудноудаляемую этикетку, прикрепленную к изделию. 
Допускается нанесение информации в виде пиктограмм, которые могут использоваться в качестве указателей опасности или области применения изделия. Информация должна быть легко читаемой, стойкой при хранении, перевозке, реализации и использовании продукции по назначению в течение всего срока годности, срока службы и (или) гарантийного срока хранения.
Маркировка должна быть разборчивой, легко читаемой и нанесена на поверхность изделия (этикетки), доступную для осмотра без снятия упаковки.
Обозначение защитных свойств - по ГОСТ 12.4.103. Допускается обозначение защитных свойств по ГОСТ EN 340 с указанием класса защиты.
При сдаче Заказчику в обязательном порядке должны предоставить следующую маркировку на товар:
2.1 Вшивная этикетка, в боковом шве с указанием:
-наименование страны изготовителя;
-наименование и адрес изготовителя и (или) его товарный знак (при наличии); 
- обозначение стандарта, технического регламента Таможенного союза, требованиям которого должно соответствовать изделие или технического документа, обязательным требованиям которого соответствует изделие;
-наименование изделия (при наличии - наименование модели, кода, артикула,);
-защитные свойства пиктограмма;
- два смежных размера в полном обхвате груди и роста (Например, 170; 176 - 96;100 при группировке сдвоенных значений размерных признаков.);
-дата (месяц, год) изготовления или дата окончания срока годности, если она установлена;
-сведения о классе защиты;
-сведения (символы по уходу) о способах ухода и требованиях к утилизации средства индивидуальной защиты;
- защитные свойства пиктограмма;
-сведения о документе, в соответствии с которым изготовлено средство индивидуальной защиты;
- знак ОТК.
2.2 Вшивная этикетка, вшитая в горловину с указанием двух смежных размеров роста и обхвата груди изделия (Например, 170; 176 - 96;100 при группировке сдвоенных значений размерных признаков.)
2.3 Бумажная навесная этикетка:
- наименование страны изготовителя;
-наименование и адрес изготовителя и (или) его товарный знак (при наличии); 
- обозначение стандарта, технического регламента Таможенного союза, требованиям которого должно соответствовать изделие или технического документа, обязательным требованиям которого соответствует изделие;
-наименование изделия (при наличии - наименование модели, кода, артикула);
- артикул или модель изделия;
- два смежных размера в полном обхвате груди и роста 
     (Например, 170; 176 - 96;100 при группировке сдвоенных значений размерных признаков.);
-сырьевой состав;
-дата (месяц, год) изготовления или дата окончания срока годности, если она установлена;
-сведения о классе защиты;
- символы по уходу;
- защитные свойства пиктограмма;
-сведения (символы по уходу) о способах ухода и требованиях к утилизации средства индивидуальной защиты;
-сведения о документе, в соответствии с которым изготовлено средство индивидуальной защиты;
- знак ОТК.
Обязательное подтверждение товара сертификатом или декларацией соответствия ТР ТС 019/2011.
Наличие индивидуальной упаковки обязательно. Упаковка согласно ГОСТ 10581 (в части спецодежды).
Упаковка изделий должна обеспечить сохранность товара при перевозке и хранении. На лицевой стороне каждой упаковки должен быть прикреплен упаковочный ярлык или упаковочный лист с указанием количества и размера упакованных изделий.
3. Требования к безопасности
Спецодежда не должна являться источником возникновения опасных или вредных факторов и причиной несчастных случаев при эксплуатации.
Материалы для изготовления спецодежды, комплектующие изделия и фурнитура должны соответствовать установленным нормативам санитарно-химических, органолептических и токсиколого-гигиенических показателей.
Способы утилизации спецодежды не должны наносить вреда окружающей среде. Способ утилизации определяется в соответствии с действующими нормативно-правовыми актами в зависимости от присвоенного класса опасности.
4. Требования к охране окружающей среды
СТ РК ИСО 14001 Настоящий стандарт устанавливает требования к системе экологического менеджмента, которую организация может применять для улучшения экологических результатов ее деятельности. Настоящий стандарт предназначен для использования организацией, стремящейся к управлению ее ответственностью в области экологии на системной основе.
Организация должна постоянно улучшать пригодность, адекватность и результативность системы экологического менеджмента для улучшения экологических результатов деятельности.
5. Методы контроля
Правила приемки - по ГОСТ 23948.
Отбор проб тканей — по ГОСТ 20566.
Контроль качества готовой спецодежды– ГОСТ 4103.
Средства контроля линейных размеров готового изделия ГОСТ 7502.
6. Гарантия изготовителя
При соблюдении потребителем требований транспортирования, хранения и указания по эксплуатации на спецодежду устанавливается гарантийный срок:
- эксплуатации - в соответствии с отраслевыми нормами, утвержденными в установленном порядке;
- хранения - в соответствии с нормативами, установленными в технической документации производителя.
7. Указания по эксплуатации
Поставка защитной спецодежды сопровождается письменной инструкцией на государственном
языке страны-получателя. Такая инструкция должна быть недвусмысленной и содержать следующие минимальные сведения:
а) порядок подгонки изделия по размеру, при необходимости следует указать, как надевать и снимать данный предмет одежды; 
б) меры предосторожности при использовании;
в) ограничения при использовании;
г) порядок хранения, указание, как правильно хранить данный предмет одежды, обозначение максимального срока между контрольными проверками;
д) способы ухода; указание, как стирать и чистить данный предмет одежды, подробные инструкции по стирке и химической чистке;
е) число циклов чистки без ухудшения функциональных свойств одежды.
 </t>
  </si>
  <si>
    <t>243 Т</t>
  </si>
  <si>
    <t>244 Т</t>
  </si>
  <si>
    <t>141230.290.000016</t>
  </si>
  <si>
    <t>Халат</t>
  </si>
  <si>
    <t>женский, для защиты от общих производственных загрязнений и механических воздействий, из ткани</t>
  </si>
  <si>
    <t xml:space="preserve">Т17. Халат женский лабораторный
Наименование модели: халат  женский, лабораторный (Тип В)
Комплектация: халат женский лабораторный.
Халат комплектуется на предприятиях-изготовителях
Назначение: халат женский от общих производственных загрязнений и механических воздействий.
1. Технические требования
1.1. Основные параметры и характеристики
1.1.1 Халаты должны изготовляться в соответствии с требованиями настоящего стандарта, промышленной технологии поузловой обработки спецодежды, образцом и техническим описанием на модель, утвержденными в установленном порядке.
Халаты, предназначенные для защиты от общих производственных загрязнений и механических воздействий, по моделям должны соответствовать единой промышленной коллекции халатов, утвержденной в установленном порядке ГОСТ 12.4.131.
1.1.2. Халат изготавливают на типовые фигуры женщин в соответствии с классификациями по ГОСТ 31396.
По заявке допускается изготавливать халат  женский, лабораторный особо больших размеров в соответствии с классификациями ГОСТ 31397.
Определение типовой фигуры женщины 
-  Типовую фигуру женщины определяют размерные признаки: рост, обхват груди (горизонтальный) и обхват бедер с учетом выступания живота — по ГОСТ 31396. Для установленных типовых фигур интервал по росту (6,0 ± 3,0) см, по обхвату груди (4,0 ±2,0) см, по обхвату бедер между размерами в полнотной группе (4,0 ± 2,0) см, по обхвату бедер в одноименном размере между полнотными группами (4,0 + 2,0) см.
-  ГОСТ 31396 устанавливает 356 типовых фигур, сгруппированных в шесть полнотных групп: нулевая, первая, вторая, третья, четвертая, пятая. Группы разделены на подгруппы размеров (от 80 до 104 см по обхвату груди и от 108 до 132 см по обхвату груди).
-   Варианты фигур по росту установлены от 152 до 182 см; по обхвату груди — от 80 до 132 см; по обхвату бедер — от 82 до 142 см. 6 Классификация типовых фигур женщин (приложение Б таблица Б4)
Процентное соотношение размеров и ростов к изготовлению партии устанавливает заказчик в договоре.
Размер халата женского лабораторного должен соответствовать размерам тела человека. 
1.2. Эргономические требования
1.2.1. При разработке халата женского лабораторного должны соблюдаться эргономические требования по ГОСТ EN 340 обеспечивающие:
- удобство пользования изделием и отдельными его элементами;
- функциональное расположение деталей и узлов;
- возможность регулирования теплообмена с окружающей средой при изменении метеорологических условий или уровня физической активности;
- возможность регулирования локального прилегания изделия (деталей, узлов) к поверхности тела;
- соразмерность изделий халата женского лабораторного и ее частей;
- снижение утолщений в области горловины, проймы, шаговых швов.
1.2.2. Конструктивные прибавки для построения основы чертежей халата женского лабораторного (приложение В таблица В 4)
1.3. Конструктивно -технологические требования
Требования к внешнему виду
ХАЛАТ
Халат полу прилегающего силуэта, с рельефами от линии плечевого шва расширенного к низу, центрально бортовой застежкой на 4-х обметанных петлях и пуговицах диаметром 2,0 см. Борта цельнокроеные, с лацканами.
Полочка состоит из двух частей: центральной и боковой. На верхней части левой полочки настрочен один нагрудный карман шириной 14,0см х 15,0 см, вход в карман обработан цельнокроеной планкой швом в подгибку с закрытым срезом, шириной 3,0 см.
В нижней части полочек, ниже линии талии расположены два нижних боковых накладных кармана размер 19,5см х 22,0 см), вход в карман обработан цельнокроеной планкой швом в подгибку с закрытым срезом, шириной 3,0 см. 
По шву настрачивания карманов проложены двойные отделочные строчки на 0,1 и 0,7 см, 
Спинка с центральным средним швом, по линии плеча вытачки расширенная к низу изделия. В среднем шве, на нижней части обработана шлица, длиной 25,0 см от низа изделия, шириной 5,0 см. На уровне линии талии, в боковые швы втачаны хлястики. По центру хлястики фиксируются на одну обметанную петлю и пуговицу, для регулирования ширины халата.
Рукава втачные двух шовные, длинные с притачным манжетами, шириной 6,0 см с застежкой на одну обметанную петлю и две пуговицы диаметром 1,5 см. для регулирования ширины манжет. По шву притачивания манжеты заложены две складки. В нижней части локтевых швов обрабатываются шлицы шириной 2,0 см. Длина шлицы 10,5 см, с застежкой на одну обметанную петлю и пуговицу. Допустимые отклонения +0,3 см. 
По краям хлястиков, манжет проложены двойные отделочные строчка на 0,1см х 0,7 см.
Воротник отложной. 
По воротнику, краю лацканов, борту проложена отделочная строчка на 0,7 см.
Низ изделия подогнут швом в подгибку с закрытым срезом на 2,0 см.
Цвет: белый
1.4. Требования к изготовлению
1. Халат женский лабораторный изготавливают в соответствии с требованиями настоящего стандарта, технической документацией на изделие, с соблюдением требований нормативных правовых актов, действующих на территории государства, принявшего стандарт.
2. Соединительные швы деталей верха халата женского должны быть прошиты армированными нитками. Требования к стежкам, строчкам и швам - ГОСТ 29122.
3. Определение сортности халатов - по ГОСТ 12.4.031. 
4.  К халату обязательно прикладывают Памятку по уходу за халатами во время эксплуатации:  
1. При необходимости халаты из хлопчатобумажных и смешанных тканей допускается стирать в растворе, содержащем 5  г/дм3 универсального моющего препарата при температуре 40°С в стиральной машине в течение 10 мин с последующей промывкой.
2. Халаты высушивают на воздухе или в воздушной сушилке при температуре 80°С. Влажно-тепловая обработка спецодежды из хлопчатобумажных тканей производится при температуре 180°С, из хлопчатобумажных тканей с вложением химических волокон - 120°С ГОСТ 12.4.131.
1.5. Требования к сырью, материалам и фурнитуре
      Физико-механические показатели.
Таблица 1(Т17)
№
п/п Наименование материалов Норма отклонения Обозначения документов по стандартизации Назначение материалов
1
 Ткань- бязь отбеленная. Состав: хлопок, переплетение: полотняное. 100 (%)
Плотность - 142г/м2.   
Пуговицы пластмассовые диаметром мм
1,5-2,0см
Разрывная нагрузка полоски ткани размером 50х200 мм, Н (кгс), не мене
по основе по утку
216 147
Изменение
размеров после мокрой обработки,
%, не более
по основе по утку
-2,0 ±2,0
 +/- 5 %. ГОСТ 12.4.131 
ГОСТ 29298 Для изготовления 
Халат рабочий женской х/б.
  +/- 5 %.  
Другие материалы и покупные изделия:
Замки-молнии, пуговицы, нитки и др.
Пуговицы пластмассовые , d 18-20
Нитки швейные
Цвет: в цвет ткани
  ГОСТ 29150
ГОСТ 6309
СТ РК 3113 
Примечания: Допускаемые отклонения по поверхностной плотности, по составу сырья +/- 5 %.
Цвет подкладки, ниток, фурнитуры должны сочетаться с цветом основного материала.
Основные детали по длине, размерам и детализации согласовывать с заказчиком.
Измерения готовых халатов должны соответствовать указанным на чертежах 2-4, табл. 3 в ГОСТ 12.4.132.
Требования к фурнитуре
1.5.1 Пуговицы, кнопки и другие виды застежек (фурнитуры) не должны иметь химических или механических повреждений.
Фурнитура, изготовленная из металла, не должна иметь признаков коррозии.
1.5.2 Фурнитура должна быть устойчивой к химической чистке, стирке и влажно-тепловой обработке.
2. Маркировка упаковка
Каждое изделие должно иметь маркировку, которую наносят непосредственно на изделие или на трудноудаляемую этикетку. 
Информация должна наноситься любым рельефным способом (в том числе тиснение, шелкография, гравировка, литье, штамповка) либо трудноудаляемой краской непосредственно на изделие или на трудноудаляемую этикетку, прикрепленную к изделию. 
Допускается нанесение информации в виде пиктограмм, которые могут использоваться в качестве указателей опасности или области применения изделия. Информация должна быть легко читаемой, стойкой при хранении, перевозке, реализации и использовании продукции по назначению в течение всего срока годности, срока службы и (или) гарантийного срока хранения.
Маркировка должна быть разборчивой, легко читаемой и нанесена на поверхность изделия (этикетки), доступную для осмотра без снятия упаковки.
Обозначение защитных свойств - по ГОСТ 12.4.103. Допускается обозначение защитных свойств по ГОСТ EN 340 с указанием класса защиты.
При сдаче Заказчику в обязательном порядке должны предоставить следующую маркировку на товар:
2.1 Вшивная этикетка, в боковом шве с указанием:
-наименование страны изготовителя;
-наименование и адрес изготовителя и (или) его товарный знак (при наличии); 
- обозначение стандарта, технического регламента Таможенного союза, требованиям которого должно соответствовать изделие или технического документа, обязательным требованиям которого соответствует изделие;
-наименование изделия (при наличии - наименование модели, кода, артикула,);
-защитные свойства пиктограмма;
- два смежных размера в полном обхвате груди и роста (Например, 170; 176 - 96;100 при группировке сдвоенных значений размерных признаков.);
-дата (месяц, год) изготовления или дата окончания срока годности, если она установлена;
-сведения о классе защиты;
-сведения (символы по уходу) о способах ухода и требованиях к утилизации средства индивидуальной защиты;
- защитные свойства пиктограмма;
-сведения о документе, в соответствии с которым изготовлено средство индивидуальной защиты;
- знак ОТК.
2.2 Вшивная этикетка, вшитая в горловину с указанием двух смежных размеров роста и обхвата груди изделия (Например, 170; 176 - 96;100 при группировке сдвоенных значений размерных признаков.)
2.3 Бумажная навесная этикетка:
- наименование страны изготовителя;
-наименование и адрес изготовителя и (или) его товарный знак (при наличии); 
- обозначение стандарта, технического регламента Таможенного союза, требованиям которого должно соответствовать изделие или технического документа, обязательным требованиям которого соответствует изделие;
-наименование изделия (при наличии - наименование модели, кода, артикула);
- артикул или модель изделия;
- два смежных размера в полном обхвате груди и роста 
     (Например, 170; 176 - 96;100 при группировке сдвоенных значений размерных признаков.);
-сырьевой состав;
-дата (месяц, год) изготовления или дата окончания срока годности, если она установлена;
-сведения о классе защиты;
- символы по уходу;
- защитные свойства пиктограмма;
-сведения (символы по уходу) о способах ухода и требованиях к утилизации средства индивидуальной защиты;
-сведения о документе, в соответствии с которым изготовлено средство индивидуальной защиты;
- знак ОТК.
Обязательное подтверждение товара сертификатом или декларацией соответствия ТР ТС 019/2011.
Наличие индивидуальной упаковки обязательно. Упаковка согласно ГОСТ 10581 (в части спецодежды).
Упаковка изделий должна обеспечить сохранность товара при перевозке и хранении. На лицевой стороне каждой упаковки должен быть прикреплен упаковочный ярлык или упаковочный лист с указанием количества и размера упакованных изделий.
3.Требования к безопасности
Спецодежда не должна являться источником возникновения опасных или вредных факторов и причиной несчастных случаев при эксплуатации.
Материалы для изготовления спецодежды, комплектующие изделия и фурнитура должны соответствовать установленным нормативам санитарно-химических, органолептических и токсиколого-гигиенических показателей.
Способы утилизации спецодежды не должны наносить вреда окружающей среде и должны быть определены производителем.
4. Требования к охране окружающей среды
СТ РК ИСО 14001 Настоящий стандарт устанавливает требования к системе экологического менеджмента, которую организация может применять для улучшения экологических результатов ее деятельности. Настоящий стандарт предназначен для использования организацией, стремящейся к управлению ее ответственностью в области экологии на системной основе.
Организация должна постоянно улучшать пригодность, адекватность и результативность системы экологического менеджмента для улучшения экологических результатов деятельности.
5. Методы контроля
Приемка изделий – ГОСТ 4103
Средства контроля линейных размеров готового изделия ГОСТ 7502
6. Гарантия изготовителя
При соблюдении потребителем требований транспортирования, хранения и указания по эксплуатации на спецодежду устанавливается гарантийный срок:
- эксплуатации - в соответствии с отраслевыми нормами, утвержденными в установленном порядке;
- хранения - в соответствии с нормативами, установленными в технической документации производителя.
7. Указания по эксплуатации
Готовую спецодежду поставляют с информацией изготовителя в соответствии с требованиями ГОСТ 12.4.011.
В эксплуатационной документации должны быть указаны срок хранения или годности (эксплуатации) спецодежды, гарантийный срок. Указанные сроки устанавливает изготовитель спецодежды с учетом установленных сроков носки спецодежды.
В руководстве по эксплуатации указывают отдельные изделия, которые недопустимо использовать самостоятельно, а только в комплектах с основным изделием (например, фартук, нарукавники, жилет и аналогичные изделия).
Инструкция по эксплуатации должна содержать сведения по уходу за спецодеждой в соответствии с условиями эксплуатации, свойствами применяемых материалов, учетом рекомендаций производителей материалов.
      Указания по уходу за спецодеждой при маркировке продукции выполняют в виде стандартных символов по     ГОСТ ИСО 3758.
 </t>
  </si>
  <si>
    <t>245 Т</t>
  </si>
  <si>
    <t xml:space="preserve">Халаты тип А синего цвета (Pantone 19-4033 TPG), с центральной или смещенной бортовой застежкой на пуговицы, отложным воротником, рельефами на полочках, двумя внешними накладными боковыми карманами, втачными рукавами,с манжетами, застегивающимися на пуговицы.
Спинка с хлястиком по линии талии. Халаты тип Бсинего цвета (Pantone 19-4033 TPG), тип Г белого цветас центральной или смещенной бортовой застежкой на пуговицы, отложным воротником, внешними боковыми накладными карманами. Рукава втачные                    с манжетами, застегивающимися на пуговицы. Спинка с хлястиком по линии талии. 
Логотип Компании 32*7 см, размещена спинке,  выполненный методом вышивки Color-P018,P059,P001. Требования к материалам. Халаты должны изготавливаться из материалов: Ткань смешанная одежная, Состав: хлопок 80 % , полиэстер 20% Поверхностная плотность, г/м2: 240, Цвет синий (Pantone 19-4033 TPG), Заключительная отделка:МО. ГОСТ 11209 Примечания
1  Допускаемые отклонения по поверхностной плотности, по составу сырья ±5%
3 Цвет подкладки, ниток, фурнитуры должны сочетаться с цветом основного материала
 </t>
  </si>
  <si>
    <t>246 Т</t>
  </si>
  <si>
    <t xml:space="preserve">Основные параметры и характеристики
1.1.1 Халаты должны изготовляться в соответствии с требованиями настоящего стандарта, промышленной технологии поузловой обработки спецодежды, образцом и техническим описанием на модель, утвержденными в установленном порядке.
Халаты, предназначенные для защиты от общих производственных загрязнений и механических воздействий, по моделям должны соответствовать единой промышленной коллекции халатов, утвержденной в установленном порядке ГОСТ 12.4.131.
1.1.2. Халат изготавливают на типовые фигуры женщин в соответствии с классификациями по ГОСТ 31396.
По заявке допускается изготавливать халат  женский, лабораторный особо больших размеров в соответствии с классификациями ГОСТ 31397.
Определение типовой фигуры женщины 
-  Типовую фигуру женщины определяют размерные признаки: рост, обхват груди (горизонтальный) и обхват бедер с учетом выступания живота — по ГОСТ 31396. Для установленных типовых фигур интервал по росту (6,0 ± 3,0) см, по обхвату груди (4,0 ±2,0) см, по обхвату бедер между размерами в полнотной группе (4,0 ± 2,0) см, по обхвату бедер в одноименном размере между полнотными группами (4,0 + 2,0) см.
-  ГОСТ 31396 устанавливает 356 типовых фигур, сгруппированных в шесть полнотных групп: нулевая, первая, вторая, третья, четвертая, пятая. Группы разделены на подгруппы размеров (от 80 до 104 см по обхвату груди и от 108 до 132 см по обхвату груди).
-   Варианты фигур по росту установлены от 152 до 182 см; по обхвату груди — от 80 до 132 см; по обхвату бедер — от 82 до 142 см. 6 Классификация типовых фигур женщин (приложение Б таблица Б4)
Процентное соотношение размеров и ростов к изготовлению партии устанавливает заказчик в договоре.
Размер халата женского лабораторного должен соответствовать размерам тела человека. 
1.2. Эргономические требования
1.2.1. При разработке халата женского лабораторного должны соблюдаться эргономические требования по ГОСТ EN 340 обеспечивающие:
- удобство пользования изделием и отдельными его элементами;
- функциональное расположение деталей и узлов;
- возможность регулирования теплообмена с окружающей средой при изменении метеорологических условий или уровня физической активности;
- возможность регулирования локального прилегания изделия (деталей, узлов) к поверхности тела;
- соразмерность изделий халата женского лабораторного и ее частей;
- снижение утолщений в области горловины, проймы, шаговых швов.
1.2.2. Конструктивные прибавки для построения основы чертежей халата женского лабораторного (приложение В таблица В 4)
1.3. Конструктивно -технологические требования
Требования к внешнему виду
ХАЛАТ
Халат полу прилегающего силуэта, с рельефами от линии плечевого шва расширенного к низу, центрально бортовой застежкой на 4-х обметанных петлях и пуговицах диаметром 2,0 см. Борта цельнокроеные, с лацканами.
Полочка состоит из двух частей: центральной и боковой. На верхней части левой полочки настрочен один нагрудный карман шириной 14,0см х 15,0 см, вход в карман обработан цельнокроеной планкой швом в подгибку с закрытым срезом, шириной 3,0 см.
В нижней части полочек, ниже линии талии расположены два нижних боковых накладных кармана размер 19,5см х 22,0 см), вход в карман обработан цельнокроеной планкой швом в подгибку с закрытым срезом, шириной 3,0 см. 
По шву настрачивания карманов проложены двойные отделочные строчки на 0,1 и 0,7 см, 
Спинка с центральным средним швом, по линии плеча вытачки расширенная к низу изделия. В среднем шве, на нижней части обработана шлица, длиной 25,0 см от низа изделия, шириной 5,0 см. На уровне линии талии, в боковые швы втачаны хлястики. По центру хлястики фиксируются на одну обметанную петлю и пуговицу, для регулирования ширины халата.
Рукава втачные двух шовные, длинные с притачным манжетами, шириной 6,0 см с застежкой на одну обметанную петлю и две пуговицы диаметром 1,5 см. для регулирования ширины манжет. По шву притачивания манжеты заложены две складки. В нижней части локтевых швов обрабатываются шлицы шириной 2,0 см. Длина шлицы 10,5 см, с застежкой на одну обметанную петлю и пуговицу. Допустимые отклонения +0,3 см. 
По краям хлястиков, манжет проложены двойные отделочные строчка на 0,1см х 0,7 см.
Воротник отложной. 
По воротнику, краю лацканов, борту проложена отделочная строчка на 0,7 см.
Низ изделия подогнут швом в подгибку с закрытым срезом на 2,0 см.
Цвет: белый
1.4. Требования к изготовлению
1. Халат женский лабораторный изготавливают в соответствии с требованиями настоящего стандарта, технической документацией на изделие, с соблюдением требований нормативных правовых актов, действующих на территории государства, принявшего стандарт.
2. Соединительные швы деталей верха халата женского должны быть прошиты армированными нитками. Требования к стежкам, строчкам и швам - ГОСТ 29122.
3. Определение сортности халатов - по ГОСТ 12.4.031. 
4.  К халату обязательно прикладывают Памятку по уходу за халатами во время эксплуатации:  
1. При необходимости халаты из хлопчатобумажных и смешанных тканей допускается стирать в растворе, содержащем 5  г/дм3 универсального моющего препарата при температуре 40°С в стиральной машине в течение 10 мин с последующей промывкой.
2. Халаты высушивают на воздухе или в воздушной сушилке при температуре 80°С. Влажно-тепловая обработка спецодежды из хлопчатобумажных тканей производится при температуре 180°С, из хлопчатобумажных тканей с вложением химических волокон - 120°С ГОСТ 12.4.131.
1.5. Требования к сырью, материалам и фурнитуре
      Физико-механические показатели.
Таблица 1(Т17)
№
п/п Наименование материалов Норма отклонения Обозначения документов по стандартизации Назначение материалов
1
 Ткань- бязь отбеленная. Состав: хлопок, переплетение: полотняное. 100 (%)
Плотность - 142г/м2.   
Пуговицы пластмассовые диаметром мм
1,5-2,0см
Разрывная нагрузка полоски ткани размером 50х200 мм, Н (кгс), не мене
по основе по утку
216 147
Изменение
размеров после мокрой обработки,
%, не более
по основе по утку
-2,0 ±2,0
 +/- 5 %. ГОСТ 12.4.131 
ГОСТ 29298 Для изготовления 
Халат рабочий женской х/б.
  +/- 5 %.  
Другие материалы и покупные изделия:
Замки-молнии, пуговицы, нитки и др.
Пуговицы пластмассовые , d 18-20
Нитки швейные
Цвет: в цвет ткани
  ГОСТ 29150
ГОСТ 6309
СТ РК 3113 
Примечания: Допускаемые отклонения по поверхностной плотности, по составу сырья +/- 5 %.
Цвет подкладки, ниток, фурнитуры должны сочетаться с цветом основного материала.
Основные детали по длине, размерам и детализации согласовывать с заказчиком.
Измерения готовых халатов должны соответствовать указанным на чертежах 2-4, табл. 3 в ГОСТ 12.4.132.
Требования к фурнитуре
1.5.1 Пуговицы, кнопки и другие виды застежек (фурнитуры) не должны иметь химических или механических повреждений.
Фурнитура, изготовленная из металла, не должна иметь признаков коррозии.
1.5.2 Фурнитура должна быть устойчивой к химической чистке, стирке и влажно-тепловой обработке.
2. Маркировка упаковка
Каждое изделие должно иметь маркировку, которую наносят непосредственно на изделие или на трудноудаляемую этикетку. 
Информация должна наноситься любым рельефным способом (в том числе тиснение, шелкография, гравировка, литье, штамповка) либо трудноудаляемой краской непосредственно на изделие или на трудноудаляемую этикетку, прикрепленную к изделию. 
Допускается нанесение информации в виде пиктограмм, которые могут использоваться в качестве указателей опасности или области применения изделия. Информация должна быть легко читаемой, стойкой при хранении, перевозке, реализации и использовании продукции по назначению в течение всего срока годности, срока службы и (или) гарантийного срока хранения.
Маркировка должна быть разборчивой, легко читаемой и нанесена на поверхность изделия (этикетки), доступную для осмотра без снятия упаковки.
Обозначение защитных свойств - по ГОСТ 12.4.103. Допускается обозначение защитных свойств по ГОСТ EN 340 с указанием класса защиты.
При сдаче Заказчику в обязательном порядке должны предоставить следующую маркировку на товар:
2.1 Вшивная этикетка, в боковом шве с указанием:
-наименование страны изготовителя;
-наименование и адрес изготовителя и (или) его товарный знак (при наличии); 
- обозначение стандарта, технического регламента Таможенного союза, требованиям которого должно соответствовать изделие или технического документа, обязательным требованиям которого соответствует изделие;
-наименование изделия (при наличии - наименование модели, кода, артикула,);
-защитные свойства пиктограмма;
- два смежных размера в полном обхвате груди и роста (Например, 170; 176 - 96;100 при группировке сдвоенных значений размерных признаков.);
-дата (месяц, год) изготовления или дата окончания срока годности, если она установлена;
-сведения о классе защиты;
-сведения (символы по уходу) о способах ухода и требованиях к утилизации средства индивидуальной защиты;
- защитные свойства пиктограмма;
-сведения о документе, в соответствии с которым изготовлено средство индивидуальной защиты;
- знак ОТК.
2.2 Вшивная этикетка, вшитая в горловину с указанием двух смежных размеров роста и обхвата груди изделия (Например, 170; 176 - 96;100 при группировке сдвоенных значений размерных признаков.)
2.3 Бумажная навесная этикетка:
- наименование страны изготовителя;
-наименование и адрес изготовителя и (или) его товарный знак (при наличии); 
- обозначение стандарта, технического регламента Таможенного союза, требованиям которого должно соответствовать изделие или технического документа, обязательным требованиям которого соответствует изделие;
-наименование изделия (при наличии - наименование модели, кода, артикула);
- артикул или модель изделия;
- два смежных размера в полном обхвате груди и роста 
     (Например, 170; 176 - 96;100 при группировке сдвоенных значений размерных признаков.);
-сырьевой состав;
-дата (месяц, год) изготовления или дата окончания срока годности, если она установлена;
-сведения о классе защиты;
- символы по уходу;
- защитные свойства пиктограмма;
-сведения (символы по уходу) о способах ухода и требованиях к утилизации средства индивидуальной защиты;
-сведения о документе, в соответствии с которым изготовлено средство индивидуальной защиты;
- знак ОТК.
Обязательное подтверждение товара сертификатом или декларацией соответствия ТР ТС 019/2011.
Наличие индивидуальной упаковки обязательно. Упаковка согласно ГОСТ 10581 (в части спецодежды).
Упаковка изделий должна обеспечить сохранность товара при перевозке и хранении. На лицевой стороне каждой упаковки должен быть прикреплен упаковочный ярлык или упаковочный лист с указанием количества и размера упакованных изделий.
3.Требования к безопасности
Спецодежда не должна являться источником возникновения опасных или вредных факторов и причиной несчастных случаев при эксплуатации.
Материалы для изготовления спецодежды, комплектующие изделия и фурнитура должны соответствовать установленным нормативам санитарно-химических, органолептических и токсиколого-гигиенических показателей.
Способы утилизации спецодежды не должны наносить вреда окружающей среде и должны быть определены производителем.
4. Требования к охране окружающей среды
СТ РК ИСО 14001 Настоящий стандарт устанавливает требования к системе экологического менеджмента, которую организация может применять для улучшения экологических результатов ее деятельности. Настоящий стандарт предназначен для использования организацией, стремящейся к управлению ее ответственностью в области экологии на системной основе.
Организация должна постоянно улучшать пригодность, адекватность и результативность системы экологического менеджмента для улучшения экологических результатов деятельности.
5. Методы контроля
Приемка изделий – ГОСТ 4103
Средства контроля линейных размеров готового изделия ГОСТ 7502
6. Гарантия изготовителя
При соблюдении потребителем требований транспортирования, хранения и указания по эксплуатации на спецодежду устанавливается гарантийный срок:
- эксплуатации - в соответствии с отраслевыми нормами, утвержденными в установленном порядке;
- хранения - в соответствии с нормативами, установленными в технической документации производителя.
7. Указания по эксплуатации
  </t>
  </si>
  <si>
    <t>247 Т</t>
  </si>
  <si>
    <t>141422.390.000000</t>
  </si>
  <si>
    <t>Пижама</t>
  </si>
  <si>
    <t>мужская, из ткани</t>
  </si>
  <si>
    <t xml:space="preserve">Мужская размер 46-58 из хлопчатобумажной ткани </t>
  </si>
  <si>
    <t>248 Т</t>
  </si>
  <si>
    <t>141922.190.000022</t>
  </si>
  <si>
    <t>Плащ</t>
  </si>
  <si>
    <t xml:space="preserve">Т26. Плащ мужской для защиты от воды
Наименование модели: Плащ мужской для защиты от воды.
Комплектация: плащ мужской для защиты от воды. Плащ мужской для защиты от воды комплектуется на предприятиях-изготовителях.
Назначение: специальная одежда для сотрудника подразделения обеспечения безопасности как одежда первого слоя.
1. Технические требования.
1.1. Основные параметры и характеристики.
1.1.1 Виды изготавливаемого костюма - по ГОСТ 12.4.011.
1.1.2. Костюма изготавливают на типовые фигуры мужчин в соответствии с классификациями по 
- ГОСТ 31399.
По заявке допускается изготавливать костюм особо больших размеров в соответствии с классификациями 
- ГОСТ 31400: 
-для спецодежды — рост, обхват груди.
Дополнительными измерениями при необходимости могут быть: обхват шеи, обхват талии (для мужчин), обхват бедер (для женщин), длина руки.
1.1.3 Обозначение размера спецодежды должно содержать группировку значений двух размерных признаков типовой фигуры человека:
- для плечевых и поясных изделий — сдвоенные значения роста и сдвоенные значения обхвата груди (приложение Б таблица Б2,Б3).
1.1.4 В обозначении размера объединенные значения размерных признаков отделяют точкой с запятой, а ведущие размерные признаки отделяют дефисом: например, 170;176-96;100 при группировке сдвоенных значений размерных признаков.
1.2. Определение типовой фигуры мужчины
1.2.1 Типовую фигуру мужчины определяют размерные признаки: рост, обхват груди (горизонтальный) и обхват талии - по ГОСТ 31399, СТ РК ISO 8559-2.
1.2.2 Для установленных типовых фигур интервал по росту (6,0±3,0) см, по обхвату груди (4,0±2,0) см, по обхвату талии между размерами в полнотной группе (4,0±2,0) см, по обхвату талии в одноименном размере между полнотными группами (6,0±3,0) см.
1.2.3 ГОСТ 31399 устанавливает 301 типовые фигуры, сгруппированные в пять полнотных групп: первая, вторая, третья, четвертая, пятая. Группы разделены на подгруппы размеров (от 84 до 104 см по обхвату груди и от 108 до 132 см по обхвату груди). (приложение Б таблица Б1.
ГОСТ 31400 для особо больших размеров в соответствии с классификациями 
1.2.4 Варианты фигур по росту установлены от 158 до 200 см; по обхвату груди - от 84 до 132 см; по обхвату талии - от 66 до 126 см.(приложение Б таблица Б2, Б3).
Процентное соотношение размеров и ростов к изготовлению партии устанавливает заказчик в договоре.
Классификация типовых фигур мужчин
Процентное соотношение размеров и ростов к изготовлению партии устанавливает заказчик в договоре.
Размер костюма мужского должна соответствовать размерам тела человека. 
Размеры плечевых и поясных изделий (приложение Б таблица Б2, Б3)
1.3. Эргономические и конструктивные требования.
1.3.1. При разработке плаща, мужского должны соблюдаться эргономические требования по ГОСТ EN 340 обеспечивающие:
- удобство пользования изделием и отдельными его элементами;
- функциональное расположение деталей и узлов;
- возможность регулирования теплообмена с окружающей средой при изменении метеорологических условий или уровня физической активности;
- возможность регулирования локального прилегания изделия (деталей, узлов) к поверхности тела;
- соразмерность изделий рубашки повседневной, мужской и ее частей;
- снижение утолщений в области горловины, проймы, шаговых швов.
1.3.2. Накладные детали настрачивают накладным швом с закрытым срезом двумя строчками.
1.3.3. По требованию потребителя швы в изделиях из прорезиненных тканей и материалов с покрытием могут быть герметизированы.
1.3.4.Под пуговицы и блочки вентиляционных отверстий ставят усилители различных конструкций из различных материалов.
1.3.5. Нижние края кокетки прикрепляют к спинке - посередине и в углах, к полочке - в углах.
1.3.6. При обработке лицевого выреза капюшона вкладывают тесьму длиной 95-100 см, закрепляя ее над средним швом.
1.3.7. При изготовлении плащей допускаются:
спинка целая;
верхний воротник из двух частей;
рукава с надставками;
перемещение боковых швов изделия и швов рукавов;
кокетка со швом;
клинья внизу боковых швов;
цельновыкроенные подборта;
верхний воротник цельновыкроенный с нижним воротником;
воротник одинарный в изделиях из жестких тканей;
обтачки карманов, кокетки и капюшона, стойка воротника, усилители вентиляционных отверстий - из других материалов;
одна строчка - при настрачивании накладных деталей с последующей герметизацией швов.
1.4. Конструктивно-технологические требования
Требования к внешнему виду
Плащ оранжевого флуоресцентного цвета из влагозащитной ткани.
Плащ с центральной бортовой влагозащитной застежкой-молнией (тип 8 литые), с внутренней ветрозащитной планкой, притачным капюшонам, рукавами «реглан».
Полочка прямая с двумя боковыми накладными карманами 20,0 см * 25,0 см с клапанами 20,5 см* 6,0см, с застежкой на контактной ленте «велькро». 
На правой полочке, на уровне линии груди горизонтально расположен пластиковый карман для бейджика размером 10,0 см * 8,0 см.
Накладные карманы настрочить накладным швом с закрытым срезом двумя строчками на 0,1см – 0,7 см, верхний срез карманов подогнут швом с закрытым срезом на 2,5 см, закреплен строчкой, по краям клапанов проложить отделочную строчку на 0,1см – 0,7см.
Спинка с притачной кокеткой, в швах которого заложены вентиляционные отверстия, со средним швом и шлицей по низу.
Рукава реглан прямые с притачной к низу манжетой прямого покроя, на внутренней части напульсники подогнутой на 2,5 см и стянутой по ширине эластичной тесьмой для фиксаций рукавов.
Люверсы в области пройм для вентиляции. Капюшон притачной, регулируется по лицевому вырезу шнуром, фиксаторами и наконечниками на концах.
Низ плаща в подгибку с закрытым срезом на 2,5 см. 
Защитные элементы: На плаще проложены две горизонтальные полосы СВП шириной 5,0 см вокруг торса на расстоянии не менее 5,0 см друг от друга.
На рукавах проложены две охватывающие полосы СВП шириной 5,0 см расположенные на том же уровне, что и полосы на торсе. На полочке и спинке параллельно борту и среднему шву спинки расположены вертикальные СВП шириной 5,0 см образовывая лямки.
       Все швы выполнены путем герметизации ниточных швов (сварные).
При градации все основные лекало (полочки, спинка, рукава, полукомбинезон и т.д) и производные лекало (воротник, планки, карманы, клапана, накладки локтевые, наколенники и т.д), увеличиваются или уменьшаются соответственно размерам согласно Единой методики конструирования спецодежды. 
Цвет и нанесение логотипа: по согласованию с Заказчиком. Логотип выполнен в виде шелкографии белого цвета.
1.4. Требования к изготовлению.
1.5.1. Плащ мужской для защиты от воды изготавливают в соответствии с требованиями настоящего стандарта, технической документацией на изделие, с соблюдением требований нормативных правовых актов, действующих на территории государства, принявшего стандарт.
1.5.2. Свойства плаща мужского для защиты от воды, по ГОСТ EN 343, ГОСТ 12.4.134,  ТР ТС 019.
1.5.3. Соединительные швы деталей верха плаща должны быть проклеены и дополнительно прошиты двойной строчкой нитками. Требования к стежкам, строчкам и швам - ГОСТ 29122.
1.5 Требования к материалам
Плащ должен изготавливаться из материалов, указанных в таблице 
Таблица 1(Т26) 
№ п/п Наименование материалов Норма 
отклонения Обозначения документов по стандартизации Назначение материалов
1. Ткань курточная
Состав: полиэфир 80%,
полиуретановое покрытие 20% 
Водоупорность не менее 2000 ПА
Поверхностная плотность,г/м2: 270
Заключительная отделка:
Полиуретановое пленочное покрытие, ВО  +/-5% ГОСТ 11209 
ГОСТ EN 343
ГОСТ 12.4.167
Ткань для изготовления плаща
2. Световозвращающая ткань шириной 5,0 см +/-5% ГОСТ 12.4.281 Сигнальный элемент
Примечания:
Допускаемые отклонения по поверхностной плотности, по составу сырья ±5%
Цвет подкладки, ниток, фурнитуры должны сочетаться с цветом основного материала
Подтверждение соответствия 
Подтверждение соответствия (в виде принятия декларации о соответствии или сертификата соответствия) плаща – ТР ТС 019/2011, ГОСТ 12.4.134.
Требования к фурнитуре
1.6.1 Пуговицы, кнопки и другие виды застежек (фурнитуры) не должны иметь химических или механических повреждений. Фурнитура, изготовленная из металла, не должна иметь признаков коррозии.
1.6.2 Фурнитура должна быть устойчивой к химической чистке, стирке и влажно-тепловой обработке.
1.6.3 Кислотозащитные свойства по ГОСТ 12.4.251.
2 Маркировка упаковка
Каждое изделие должно иметь маркировку, которую наносят непосредственно на изделие или на трудноудаляемую этикетку. 
Информация должна наноситься любым рельефным способом (в том числе тиснение, шелкография, гравировка, литье, штамповка) либо трудноудаляемой краской непосредственно на изделие или на трудноудаляемую этикетку, прикрепленную к изделию. 
Допускается нанесение информации в виде пиктограмм, которые могут использоваться в качестве указателей опасности или области применения изделия. Информация должна быть легко читаемой, стойкой при хранении, перевозке, реализации и использовании продукции по назначению в течение всего срока годности, срока службы и (или) гарантийного срока хранения.
Маркировка должна быть разборчивой, легко читаемой и нанесена на поверхность изделия (этикетки), доступную для осмотра без снятия упаковки.
Обозначение защитных свойств - по ГОСТ 12.4.103. Допускается обозначение защитных свойств по ГОСТ EN 340 с указанием класса защиты.
При сдаче Заказчику в обязательном порядке должны предоставить следующую маркировку на товар:
2.1 Вшивная этикетка, в боковом шве с указанием:
-наименование страны изготовителя;
-наименование и адрес изготовителя и (или) его товарный знак (при наличии); 
- обозначение стандарта, технического регламента Таможенного союза, требованиям которого должно соответствовать изделие или технического документа, обязательным требованиям которого соответствует изделие;
-наименование изделия (при наличии - наименование модели, кода, артикула,);
-защитные свойства пиктограмма;
- два смежных размера в полном обхвате груди и роста (Например, 170; 176 - 96;100 при группировке сдвоенных значений размерных признаков.);
-дата (месяц, год) изготовления или дата окончания срока годности, если она установлена;
-сведения о классе защиты;
-сведения (символы по уходу) о способах ухода и требованиях к утилизации средства индивидуальной защиты;
- защитные свойства пиктограмма;
-сведения о документе, в соответствии с которым изготовлено средство индивидуальной защиты;
- знак ОТК.
2.2 Вшивная этикетка, вшитая в горловину с указанием двух смежных размеров роста и обхвата груди изделия (Например, 170; 176 - 96;100 при группировке сдвоенных значений размерных признаков.)
2.3 Бумажная навесная этикетка:
- наименование страны изготовителя;
-наименование и адрес изготовителя и (или) его товарный знак (при наличии); 
- обозначение стандарта, технического регламента Таможенного союза, требованиям которого должно соответствовать изделие или технического документа, обязательным требованиям которого соответствует изделие;
-наименование изделия (при наличии - наименование модели, кода, артикула);
- артикул или модель изделия;
- два смежных размера в полном обхвате груди и роста 
     (Например, 170; 176 - 96;100 при группировке сдвоенных значений размерных признаков.);
-сырьевой состав;
-дата (месяц, год) изготовления или дата окончания срока годности, если она установлена;
-сведения о классе защиты;
- символы по уходу;
- защитные свойства пиктограмма;
-сведения (символы по уходу) о способах ухода и требованиях к утилизации средства индивидуальной защиты;
-сведения о документе, в соответствии с которым изготовлено средство индивидуальной защиты;
- знак ОТК.
Обязательное подтверждение товара сертификатом или декларацией соответствия ТР ТС 019/2011.
Наличие индивидуальной упаковки обязательно. Упаковка согласно ГОСТ 10581 (в части спецодежды).
Упаковка изделий должна обеспечить сохранность товара при перевозке и хранении. На лицевой стороне каждой упаковки должен быть прикреплен упаковочный ярлык или упаковочный лист с указанием количества и размера упакованных изделий.
3 Требования к безопасности
Спецодежда не должна являться источником возникновения опасных или вредных факторов и причиной несчастных случаев при эксплуатации.
Материалы для изготовления спецодежды, комплектующие изделия и фурнитура должны соответствовать установленным нормативам санитарно-химических, органолептических и токсиколого-гигиенических показателей.
Способы утилизации спецодежды не должны наносить вреда окружающей среде и должны быть определены производителем.
4. Требования к охране окружающей среды
СТ РК ИСО 14001 Настоящий стандарт устанавливает требования к системе экологического менеджмента, которую организация может применять для улучшения экологических результатов ее деятельности. Настоящий стандарт предназначен для использования организацией, стремящейся к управлению ее ответственностью в области экологии на системной основе.
Организация должна постоянно улучшать пригодность, адекватность и результативность системы экологического менеджмента для улучшения экологических результатов деятельности.
5. Методы контроля
Приемка изделий – ГОСТ 4103
Средства контроля линейных размеров готового изделия ГОСТ 7502
6. Гарантия изготовителя
При соблюдении потребителем требований транспортирования, хранения и указания по эксплуатации на спецодежду устанавливается гарантийный срок:
- эксплуатации - в соответствии с отраслевыми нормами, утвержденными в установленном порядке;
- хранения - в соответствии с нормативами, установленными в технической документации производителя.
7. Указания по эксплуатации
Плащи, изготовленные из пленочных прорезиненных материалов, рекомендуется промывать теплой водой.
Плащи, изготовленные из льняных, полульняных и смешанных тканей, допускается стирать в растворе, содержащем 5 г/дм универсального моющего препарата при температуре 40 °С в стиральной машине в течение 10 мин с последующей промывкой.
Спецодежду высушивают на воздухе или в воздушной сушилке при температуре 80 °C
Глажение изделий производят утюгом или гладильным прессом при температуре 120 °С.
 </t>
  </si>
  <si>
    <t>249 Т</t>
  </si>
  <si>
    <t>141942.700.000002</t>
  </si>
  <si>
    <t>Шапка</t>
  </si>
  <si>
    <t>повседневная, из трикотажа</t>
  </si>
  <si>
    <t xml:space="preserve">Т93. Шапка трикотажная
Наименование: шапка трикотажная.
Комплектация: шапка трикотажная комплектация производится на заводе изготовителем.
Назначение: шапка трикотажная предназначена для защиты головы от пониженных температур.
1. Технические требования
1.1. Основные параметры и характеристики.
1.1.1 Виды изготавливаемой шапки - по ГОСТ 33378
1.1.2. Шапку изготавливают на типовые фигуры мужчин в соответствии с классификациями по ГОСТ 31399.
Типовые размеры головных уборов (приложение Е таблица Е11)
Размер головного убора определяют в сантиметрах длиной внутренней окружности, соответствующей обхвату головы человека.
Обхват головы измеряют через наиболее выступающую точку затылочного бугра и центры лобных бугров. Лента должна замыкаться спереди.
Процентное соотношение размеров определяют при заказах, и оно может быть изменено потребителем (торгующей организацией) по согласованию с изготовителем.
Абсолютные значения измерений изделий должны быть указаны в техническом описании модели.
1.1.3. Предельные отклонения от номинальных значений линейных измерений шапки должны составлять: (приложение Е таблица Е13)
Размер шапки должен соответствовать размерам головы человека. 
1.2. Эргономические требования.
1.2.1. Готовые шапки по внешнему виду, размерам и качеству изготовления должны соответствовать требованиям настоящего стандарта, техническому описанию модели и образцу-эталону, утвержденному по ГОСТ 15.007 
Система разработки и постановки продукции на производство
Продукция легкой промышленности. Основные положения:
- удобство пользования шапки;
- функциональное расположение деталей и узлов;
- возможность регулирования теплообмена с окружающей средой при изменении метеорологических условий или уровня физической активности;
- соразмерность шапки ушанки и ее частей;
Шапки различают:
- по принадлежности: мужские;
- по способу изготовления: регулярные, полурегулярные, кроеные и комбинированные.
Шапки изготовляют различных моделей и конструкций: с заработанным бортом, с подогнутым бортом, с отворотом.
Шапки  выпускают отдельно, а также в комплекте с другими изделиями, изготовленными согласно требованиям соответствующих НД.
1.2.2. Конструктивные прибавки для построения основы чертежей шапки зимней трикотажной(приложение В таблица В 9)
1.3. Конструктивное- технологические требования
Требования к внешнему виду, материалам:
Шапка трикотажная округлой формы с отворотом, темно-синего цвета 
Выполнена из трикотажного полотна с отворотом. Внутренняя часть с утеплителем из трикотажного полотна флис.
Шапку  зимнюю трикотажную изготавливают в соответствии с требованиями настоящего стандарта, технической документацией на изделие, с соблюдением требований нормативных правовых актов, действующих на территории государства, принявшего стандарт.
Размер  шапки определяют выраженной в сантиметрах длиной внутренней окружности, соответствующей обхвату головы человека (таблица 1). Обхват головы измеряют через наиболее выступающую точку затылочного бугра и центры лобных бугров. Измерительную ленту необходимо замыкать спереди.
Допустимые отклонения от установленных линейных размеров не должны превышать:
- по длине - ±2,0 см;
- по ширине - ±1,0 см.
Цвета - черный, синий.
Шапка используется как дополнение к костюму от пониженных температур и для повседневного использования.
Размеры деталей шапки трикотажной и утепляющей подкладки шапки трикотажной флис, см(приложение Етаблица Е14, Е15)
Требования к изготовлению. 
1. шапку зимнюю трикотажную изготавливают в соответствии с требованиями настоящего стандарта, технической документацией на изделие, с соблюдением требований нормативных правовых актов, действующих на территории государства, принявшего стандарт.
2. размер шапки определяют выраженной в сантиметрах длиной внутренней окружности, соответствующей обхвату головы человека. Обхват головы измеряют через наиболее выступающую точку затылочного бугра и центры лобных бугров. Измерительную ленту необходимо замыкать спереди.
Абсолютные значения измерений изделий должны быть указаны в техническом описании на модель.
3. Допустимые отклонения от установленных линейных размеров не должны превышать:
- по длине - ±2,0 см;
- по ширине - ±1,0 см.
4. Значения измерений шапки должны быть указаны в техническом описании на модель.
5. Соединительные швы деталей   шапки зимней трикотажной должны быть прошиты армированными нитками. Требования к стежкам, строчкам и швам – ГОСТ 29122.
1.5. Требования к сырью, материалам и покупным изделиям.
Физико-механические показатели. 
Таблица 1(Т93) 
№ п/п Наименование материалов  Норма отклонения Обозначения документов по стандартизации Назначение материалов
1. 1 Трикотажное полотно, акрил 31*2 текс- хлопок двойной плотной вязки 80 %;
 полиэфир 20  %.  
 +/- 5 %. ГОСТ 28554 материал для изготовления деталей верха
2. 2 Флис. Состав сырья: 100% полиэфир
Плотность, не менее: 220 г/м2 +/- 5 %.  Материал утеплителя
3. 3 Другие материалы и покупные изделия:
Пряжа, трикотажное полотно  ГОСТ 29122
ГОСТ 29150
ГОСТ 6309
ГОСТ 9173 
Примечание: Допускаемые отклонения по поверхностной плотности, по составу сырья ±5%
 Цвет подкладки, ниток, фурнитуры должны сочетаться с цветом основного материала.
Основные детали по размерам и  детализации согласовывать с заказчиком.
2. Маркировка. Упаковка
Каждая шапка должна иметь маркировку, которую наносят непосредственно на изделие или на трудноудаляемую этикетку. 
Информация должна наноситься любым рельефным способом (в том числе тиснение, шелкография, гравировка, литье, штамповка) либо трудноудаляемой краской непосредственно на изделие или на трудноудаляемую этикетку, прикрепленную к изделию. 
Допускается нанесение информации в виде пиктограмм, которые могут использоваться в качестве указателей опасности или области применения изделия. Информация должна быть легко читаемой, стойкой при хранении, перевозке, реализации и использовании продукции по назначению в течение всего срока годности, срока службы и (или) гарантийного срока хранения.
Маркировка должна быть разборчивой, легко читаемой и нанесена на поверхность изделия (этикетки), доступную для осмотра без снятия упаковки.
Обозначение защитных свойств - по ГОСТ 12.4.103. Допускается обозначение защитных свойств по ГОСТ EN 340 с указанием класса защиты.
При сдаче Заказчику в обязательном порядке должны предоставить следующую маркировку на товар:
1. Вшивная этикетка, с указанием состава пряжи, наименования и адреса завода-изготовителя, наименование изделия, номер стандарта, даты изготовления и символы по уходу за данной продукции на подкладке в затылочной части шапки.
2. Бумажная навесная этикетка завода изготовителя с указанием логотипа и названия завода-изготовителя, адреса, наименование изделия, номера стандарта, размера, артикула пряжи, модели, символа по уходу, защитная пиктограмма, дата выпуска отметка контролера ОТК (отдел технического контроля) поставщика с указанием производителя и года выпуска. Этикетка (ярлык) крепится на край шапки.   
Наличие индивидуальной упаковки обязательно. Упаковка согласно ГОСТ 3897.
Упаковка шапки должна обеспечить сохранность товара при перевозке и хранении. На лицевой стороне каждой упаковки должен быть прикреплен упаковочный ярлык или упаковочный лист с указанием количества и размера упакованных изделий.
3. Требования к безопасности
4.1. Шапки должны быть изготовлены из сырья и материалов, безопасных для здоровья пользователя.
4.2. Материалы и сырье, применяемые для изготовления шапок, должны соответствовать требованиям действующих в стране государственных санитарно-эпидемиологических правил и нормативов.
4.3. Шапки должны соответствовать требованиям биологической и химической безопасности.
4.4. Индекс токсичности изделий, контактирующих с кожей человека, должен быть от 70% до 120% включительно при определении в водной среде и от 80% до 120% включительно - в воздушной среде.
4.6. Интенсивность запаха готовых шапок не должна превышать в естественных условиях два балла.
4. Требования к охране окружающей среды
СТ РК ИСО 14001 Настоящий стандарт устанавливает требования к системе экологического менеджмента, которую организация может применять для улучшения экологических результатов ее деятельности. Настоящий стандарт предназначен для использования организацией, стремящейся к управлению ее ответственностью в области экологии на системной основе.
5. Методы контроля
Приемка изделий – ГОСТ 4103
Средства контроля линейных размеров готового изделия ГОСТ 7502
6. Гарантия изготовителя
При соблюдении потребителем требований транспортирования, хранения и указания по эксплуатации на шапки устанавливается гарантийный срок:
– эксплуатации - в соответствии с отраслевыми нормами, утвержденными в установленном порядке;
– хранения - в соответствии с нормативами, установленными в технической документации производителя.
 </t>
  </si>
  <si>
    <t>250 Т</t>
  </si>
  <si>
    <t>141943.990.000001</t>
  </si>
  <si>
    <t>Кепи</t>
  </si>
  <si>
    <t>для сферы обслуживания, из ткани</t>
  </si>
  <si>
    <t xml:space="preserve">Т88. Кепка
Наименование модели: Кепка
Комплектация: Кепка. Комплектуется на заводе изготовителем.
Назначение: Кепка предназначена для сезонного использования от общих производственных загрязнений, от    повышенных температур воздуха, относится к одежде первого слоя ношения.  
1. Технические требования
1.1. Основные параметры и характеристики.
1.1.1 Виды изготавливаемой кепки - по ГОСТ 12.4.011 
1.1.2. Кепку летнюю  изготавливают на типовые размеры мужчин в соответствии с классификациями по 
ГОСТ 31399 
Размеры на мужские типовые головные уборы (Приложение Е Таблица Е7
1.2. Эргономические требования.
1.2.1. При разработке кепки должны соблюдаться эргономические требования по ГОСТ EN 340, обеспечивающие:
- удобство пользования изделием и отдельными его элементами;
- функциональное расположение деталей и узлов;
- возможность регулирования теплообмена с окружающей средой при изменении метеорологических условий или уровня физической активности;
- возможность регулирования локального прилегания изделия (деталей, узлов) к поверхности тела;
- соразмерность кепки и ее частей;
- снижение утолщений в области горловины, проймы, шаговых швов.
1.2.2. Конструктивные прибавки для построения основы чертежей кепки (Приложение В Таблица В7).
1.3. Конструктивно – технологические требования
Требования к внешнему виду, материалам:
 Кепка состоит из 5 клиньев, козырька и застежки для регулирования размера.
Передний клин с вытачкой в центре лобной части, с прокладкой  клеевым покрытием для придания формоустойчивости.
На  боковых и задних клиньях выполнены 6 вентиляционные отверстия. Все швы на изнаночной стороне закрыты тесьмой шириной 1,0 см и отстрочены швом на 0,1 см с каждой стороны.
На козырьке проложены три отделочные строчки на расстоянии 1,5 см от края, расстояние между строчками 0,7 см.
На задней половинке кепки застежка для регулирования размера, хлястик шириной 1,9 см и длиной 12,0 см с левой стороны, на правой стороне шлевка с железной пряжкой шириной на 2,5 см.
Линия соединения клиньев закрыты металлической клепкой диаметром 1,5 см.
Низ кепки обработан обтачкой с флизелином, простеганной в три ряда строчкой. На лицевой стороне низа кепки проложена отделочная строчка на 0,2 см.
Цвет: темно синий
Измерения кепки фирменной для производства (Приложение Е Таблица Е8).
1.5. Требования к сырью, материалам и покупным изделиям.
Физико-механические показатели.
Таблица 1(Т88) 
№ п/п Наименование материалов Норма отклонения Обозначения документов по стандартизации Назначение материалов
1. Ткань верха:
хлопок  – 65%
ПЭ – 35 % ±5% ГОСТ 32118
ГОСТ 4103 
ГОСТ 10581 
ГОСТ 23948 
материал для изготовления деталей верха
для изготовления кепки 
2. Поверхностная плотность
220 г\м2 ±5%  
3. Разрывная нагрузка, Н, не менее:
основа 700                                                    уток -   400 ±5%  
4. Раздирающая нагрузка, Н, не менее: основа -30                                                      уток -    30 ±5%  
5. Стойкость к истиранию,цикл, не менее: 3500 ±5%  
6. Изменение размеров после мокрой обработки или химической чистки, %, не более:
основа - - 2,0
 уток - +/- 1,5 ±5%  
7. Другие материалы и покупные изделия:
козырек.
железные кольца для регулятора размера кепки
Нитки синего цвета  армированные
N 44лх-1 ±5% ГОСТ 29122
ГОСТ 12.4.011
ГОСТ 29150
ГОСТ 6309 
Примечания:
1. Допускаемые отклонения по поверхностной плотности, по составу сырья ±5%
2.  Цвет подкладки, ниток, фурнитуры должны сочетаться с цветом основного материала.
3. Основные детали по длине, размерам и  детализации согласовывать с заказчиком.
2. Маркировка. Упаковка
Каждая кепка летняя должна иметь маркировку, которую наносят непосредственно на изделие или на трудноудаляемую этикетку.
Информация должна наноситься любым рельефным способом (в том числе тиснение, шелкография, гравировка, литье, штамповка) либо трудноудаляемой краской непосредственно на изделие или на трудноудаляемую этикетку, прикрепленную к изделию.
Информация должна быть легко читаемой, стойкой при хранении, перевозке, реализации и использовании продукции по назначению в течение всего срока годности, срока службы и (или) гарантийного срока хранения.
Информацию для потребителя располагают на каждой единице продукции в удобном для чтения (ознакомления) месте на упаковке (таре), этикетке, ярлыке, документах, памятках (листах-вкладышах, информационных листах).
 Информация для потребителя о подтверждении соответствия кепки фирменной предоставляется изготовителем и (или) уполномоченным изготовителем лицом и (или) импортером в виде:
- знака соответствия (при наличии), нанесенного в соответствии с действующими документами по стандартизации;
- сертификата соответствия или декларации соответствия в соответствии Техническим регламентом   «Требования к маркировке продукции», утвержденном приказом Министра торговли и интеграции Республики Казахстан от 21 мая 2021года № 348-НК предусмотрено.
Маркировка должна быть разборчивой, легко читаемой и нанесена на поверхность кепки (этикетки), доступную для осмотра без снятия упаковки.
При сдаче Заказчику в обязательном порядке должны предоставить следующую маркировку на товар:
1. По согласованию с заказчиком на изнаночной стороне кепки ставится клеймо краской, с указанием символов по уходу и размера.
2. Бумажная навесная этикетка завода изготовителя с указанием:
1. Логотипа и названия завода-изготовителя, адреса;
2. Наименование изделия;
3. Номера  стандарта;
4. Размера обхвата головы;
5.Модели;
6. Дата выпуска;
7. Символы по уходу;
8. Защитные пиктограммы;
9. Отметка контролера ОТК (отдел технического контроля) поставщика. Этикетка крепится к краю кепки фирменной. (п. 1.2. в ГОСТ 10581-91 - маркировка головных уборов таблица 1 позиция 31- Средства защиты головы-шлемы, подшлемники, шапки, береты, шляпы, кепки  - ярлык крепится на краю изделия; на изнаночной стороне изделия ставится клеймо краской, с указанием символов по уходу и размера. В случае отсутствия картонного ярлыка (из-за его нецелесообразности применения на головных уборах) возможно наносить всю информацию на тканевой этикетке.)
Наличие индивидуальной упаковки обязательно. Упаковка согласно ГОСТ 10581 (в части спецодежды).
Упаковка изделий должна обеспечить сохранность товара при перевозке и хранении. На лицевой стороне каждой упаковки должен быть прикреплен упаковочный ярлык или упаковочный лист с указанием количества и размера упакованных изделий.
3. Требования к безопасности
Кепка не должна являться источником возникновения опасных или вредных факторов и причиной несчастных случаев при эксплуатации.
Материалы для изготовления кепки, комплектующие изделия и фурнитура должны соответствовать установленным нормативам санитарно-химических, органолептических и токсиколого-гигиенических показателей.
Способы утилизации кепки не должны наносить вреда окружающей среде и должны быть определены производителем.
4. Требования к охране окружающей среды
СТ РК ИСО 14001.   Настоящий стандарт устанавливает требования к системе экологического менеджмента, которую организация может применять для улучшения экологических результатов ее деятельности. Настоящий стандарт предназначен для использования организацией, стремящейся к управлению ее ответственностью в области экологии на системной основе.
5. Методы контроля
Приемка изделий – ГОСТ 4103
Средства контроля линейных размеров готового изделия ГОСТ 7502
6. Гарантия изготовителя
При соблюдении потребителем требований транспортирования, хранения и указания по эксплуатации на кепку фирменную устанавливается гарантийный срок:
эксплуатации - в соответствии с отраслевыми нормами, утвержденными в установленном порядке;
хранения - в соответствии с нормативами, установленными в технической документации производителя.
 </t>
  </si>
  <si>
    <t>251 Т</t>
  </si>
  <si>
    <t>151212.900.000033</t>
  </si>
  <si>
    <t>Сумка</t>
  </si>
  <si>
    <t>для рабочего инструмента, из текстильного материала</t>
  </si>
  <si>
    <t xml:space="preserve">Сумка для инструмента универсальная СУ-1 (ТУ -001-24-95) </t>
  </si>
  <si>
    <t>252 Т</t>
  </si>
  <si>
    <t>152011.200.000003</t>
  </si>
  <si>
    <t>Тапочки</t>
  </si>
  <si>
    <t>казарменные, мужские, резиновые</t>
  </si>
  <si>
    <t xml:space="preserve">материал:Эва                                           ГОСТ 9292-82, ТУ 2596-007-73734543-2007 </t>
  </si>
  <si>
    <t>253 Т</t>
  </si>
  <si>
    <t>152011.200.000007</t>
  </si>
  <si>
    <t>Сапоги</t>
  </si>
  <si>
    <t>общего назначения, мужские, резиновые, неутепленные</t>
  </si>
  <si>
    <t xml:space="preserve">Т 165. Сапоги резиновые в комплекте с войлочным чулком
Наименование модели: сапоги резиновые в комплекте с войлочным чулком.
Комплектация: пара: сапоги на правую и левую ноги.
Назначение: сапоги для защиты от производственных загрязнений, мужские, резиновые, неутепленные.
1. Технические требования
1.1. Сапоги должны изготовляться в соответствии с требованиями настоящего стандарта, по технологии и образцам, утвержденным в установленном порядке.
1.2. Сапоги должны состоять из резинового верха, внутренней текстильной подкладки и резиновой рифленой подошвы с каблуком, (с ушками или другими деталями для крепления сапог к поясу). Резиновые сапоги должны быть с вкладной утепляющей стелькой.
1.3. Для изготовления сапог должны применяться следующие текстильные материалы:
трикотажная хлопчатобумажная трубка ластичного переплетения по нормативно-технической документации или другие текстильные материалы такого же качества - для подкладки сапог;
1.4. Шерстяной войлок, стелечный материал на пенорезине и материалы нетканые стелечные толщиной (5+1) мм по нормативно-технической документации - для вкладной стельки.
1.5. Формовые  реиновые сапоги по защитным свойствам в соответствии с ГОСТ 12.4.103 условно обозначают:
 В - сапоги общего назначения и рыбацкие,
КЩ20 - кислотощелочестойкие,
С - с противоскользящей подошвой.
1.6. Средний  срок службы сапог 12 мес. Показатель справочный и проверке не подлежит.
1.7. Сапоги должны быть водонепроницаемыми.
В сапогах не допускаются механические повреждения, отставание подкладки от резины, запрессованные складки на подкладке по линии подъема в зоне 2 на расстоянии I-½ и в зоне I (черт. 1), выступание серы на наружной поверхности, отклеивание приформо-вочной ленты, разрыв подкладки.
Требуемые функциональные, технические, качественные, эксплуатационные характеристики:
Сапоги резиновые с жестким композитным подноском и проколозащитной стелькой (мужские/женские)
Метод изготовлени: Сапоги изготавливаются формовым способом горячей вулканизации.
1.2. Конструктивно – технологические требования
Техническое описание
Сапоги для защиты от механических воздействий (операций с технологическим оборудованием и инструментом), воды, масел и нефтепродуктов, кислот и щелочей из резины на основе синтетических каучуков общего назначения с защитным композитным подноском.
Гладкая нелакированная резина.
Высота сапог не менее 34,5-42,0 см в зависимости от размера обуви.
Условное обозначение по защитным свойствам: Мун 200, В, Нм, Нс, З, Мп.
Подошва
Подошва из резиновой смеси на основе синтетических каучуков общего назначения должна обладать стойкостью к скольжению, деформации и истиранию.
Профиль подошвы (рисунок протектора) должен обеспечивать хорошее сцепление с поверхностью. Наличие пяточных и носочных грунтозацепов.
Высота профиля подошвы (глубина протектора) должна быть не менее 4,0 мм.
Подносок
Подносок должен выдерживать ударную нагрузку в 200 Дж (Мун 200).
Внутренний зазор безопасности защитного носка при ударе энергией в 200 Дж (Мун 200) должен быть не менее 20 мм.
Подносок должен иметь мягкую прорезиненную прокладку.
Утеплитель: 
нетканое полотно ( войлочный чулок в комплекте)
Стелька
Текстильная проколозащитная стелька с кевларовыми нитями должна иметь размер, соответствующий обуви, защищать стопу от прокола по всей длине и обеспечивать сопротивление сквозном проколу не менее 1200 Н.
Внутренняя стелька (вкладная): войлок или плотное (из нескольких слоев) стелечное полотно.
Дополнительно описание
Цвет: черный или зеленый.
Подкладка обуви: обувное текстильное воздухопроницаемое хлопчатобумажное полотно или трубка трикотажная из полиамидной нити.
Каблук: не более 3 см.
Утепляющий вкладыш (по согласованию с заказчиком) *.
Требование к размерам
Размеры должны соответствовать требованиям ГОСТ 11373.
Требуемый размерный ряд с соответствующим количеством на каждый размер должен быть указан в заявке на поставку товара.
Обязательное подтверждение соответствия требованиям ТР ТС 019/2011.
Обязательное соответствие по ГОСТ 5375, ГОСТ 12.4.072.
* требование предусматривается в случае необходимости. При отсутствии необходимости данное требование исключается из технической спецификации.
Примечание: Техническая спецификация на мужскую и женскую специальную обувь формируется по отдельности.
2. Маркировка
На каждом сапоге оттиском на голенище или геленочной части подошвы должны быть нанесены следующие данные:
– товарный знак или наименование и товарный знак предприятия-изготовителя;
– год и квартал изготовления (год - две последние арабские цифры, квартал - точками); 
– размер изделия; 
– артикул; 
– условное обозначение по п. 1.5 технических требований данного стандарта;
– обозначение настоящего стандарта.
3. Гарантии изготовителя
 Изготовитель гарантирует соответствие сапог требованиям настоящего стандарта при соблюдении условий транспортирования, хранения и эксплуатации.
 Гарантийный срок хранения сапог - 12 месяцев  со времени изготовления.
Гарантийный срок эксплуатации сапог — 90 дней со дня получения потребителем.
4. Указания по эксплуатации
Сапоги должны эксплуатироваться в условиях, предусмотренных настоящим стандартом при температуре не ниже 00 С. А морозостойкие сапоги при температуре не ниже минус 10 0 С. По окончании работы  поверхность сапог необходимо промыть водой, протереть сухой тканью и просушить. Сушку сапог производят в помещении при температуре воздуха от 35 до 50°С и влажности (65+5)%. При сушке сапоги должны быть надеты на вешала или подставки.
 </t>
  </si>
  <si>
    <t>254 Т</t>
  </si>
  <si>
    <t>152013.510.000001</t>
  </si>
  <si>
    <t>Ботинки</t>
  </si>
  <si>
    <t>повседневные, мужские, кожаные, неутепленные</t>
  </si>
  <si>
    <t xml:space="preserve">Т 158. Ботинки летние
Наименование: ботинки летние.
Назначение: ботинки для защиты от механических воздействий, мужские, кожаные, неутепленные. 
Комплектация: пара: ботинки на правую и левую ноги.
1. Технические требования
1.1. Обувь для защиты от механических воздействий должна изготовляться в соответствии с требованиями настоящего стандарта, по технологии и образцам-эталонам, утвержденным в установленном порядке.
1.2 Обувь должна изготовляться на колодках по ГОСТ 3927.
1.3 Обувь должна изготовляться следующими методами крепления: гвоздевым, гвоздеклеевым,
клеевым, литьевым.
1.4 Обувь в зависимости от защитных свойств должна изготовляться:
– для защиты от проколов и порезов - с проколозащитной прокладкой;
– для защиты от истирания - с износоустойчивыми подошвами и каблуками;
– для защиты от ударов в носочной части - с внутренними или наружными защитными носками
– ударной прочностью 200, 100, 50, 25, 15, 5 Дж;
– - для защиты от ударов в тыльной части - с предохранительными щитками ударной прочностью 3 Дж;
– для защиты от ударов в лодыжке - с защитными щитками ударной прочностью 2 Дж;
– для защиты от ударов в подъемной части стопы - с надподъемными щитками ударной прочностью 15 Дж;
– - для защиты от ударов в берцовой части - с защитными щитками ударной прочностью 1 Дж.
1.5 Защитные приспособления должны изготовляться в соответствии с НД на их конкретный вид
1.6 Детали верха сапог, полусапог и ботинок должны изготовляться из кожи юфтевой для верха обуви из шкур крупного рогатого скота по ГОСТ 485, кожи юфтевой для верха обуви хромового дубления термоустойчивой, кожи водостойкой УКС по НД.
Требуемые функциональные, технические, качественные, эксплуатационные характеристики:
Кожаные ботинки на шнурках с защитным композитным подноском на маслобензостойкой подошве.
Цвет - черный.
Метод затяжки обуви - штробельный метод.
Конструкторско- технологические требования.
Требования к внешнему виду
Подкладка обуви - обувное текстильное воздухопроницаемое полотно с  плотностью не менее 150 гр./м2, в случае применения сетчатого материала плотность должна быть не менее  270 гр/м2.
Условное обозначение по защитным свойствам: НС, НМ, К20, Щ20, КЩС подошва, ПН, ПВ, МИ, МП, МУН200, СЖ, СМ, З.
       Верх обуви - натуральная термостойкая кожа толщиной не менее 1,8–2,0  мм. Должен иметь глухой клапан-язык для защиты стопы от попадания внутрь пыли, грязи, а также мелких предметов и широкий мягкий задний кант (манжет). Высота верха обуви (не включая подошву) должна быть не менее 90±5 мм (согласно размерным параметрам). Соединения деталей обуви должны обеспечивать прочность на разрыв не менее 120 Н/см. 
    Жесткая ТПУ задинка Дополнительная поддержка защиты на задней части ботинка надежно фиксирует ногу и предотвращает вывихи, одновременно защищая пяточную часть обуви от удара и механических воздействий. Наружный ремень «язычок» для удобства надевания, расположенный по заднему шву.
Подошва. Двухслойная подошва, материал: ПУ/ТПУ (полиуретан/термополиуретан). Верхний слой должен быть изготовлен из ПУ (полиуретан), обладающего амортизирующими свойствами, гасящего ударные нагрузки. Нижний слой должен быть изготовлен из термостойкого, материла ТПУ (термополиуретан) и обладать стойкостью к деформации и истиранию. Подошва должна сохранять защитные свойства при контакте с поверхностью при пониженных температурах (до минус 35 °С), повышенных температурах (до 120 °С) и быть устойчива к воздействию химических факторов – нефти, масел, нефтепродуктов, кислот и щелочей концентрации до 20% (К 20, Щ 20). Профиль подошвы (рисунок протектора) должен обеспечивать хорошее сцепление с поверхностью. “Двойная система”. Система предусматривает изготовление цветных вставок в подошве со специальными добавками, которые обеспечивают повышенную сопротивляемость к скольжению подошвы. В результате обувь имеет улучшенное сцепление с поверхностью, даже на мокрых и жирных поверхностях. Наличие пяточных и носочных грунтозацепов. Материал подошвы обуви должен обладать прочностью не менее 2 Н/мм2 и твердостью не более 70 единиц по Шору. Высота профиля подошвы (глубина протектора) должна быть не менее 4,0 мм. Ходовая часть подошвы должна обладать прочностью на разрыв не менее 180 Н/см и не должна снижать ее более чем на 25 % за весь срок службы. Прочность крепления деталей низа с верхом обуви должна быть не менее 70 Н/см. Метод крепления подошвы: литьевой.
       Подносок - должен выдерживать ударную нагрузку в 200 Дж (Мун 200). Внутренний зазор безопасности защитного носка при ударе энергией в 200 Дж (Мун 200) должен быть не менее 20 мм. Подносок должен иметь мягкую прорезиненную прокладку.
       Стелька - кевларовая стелька от проколов должна иметь размер, соответствующий обуви, защищать стопу от прокола по всей длине и обеспечивать сопротивление сквозному проколу не менее 1200 Н.
Внутренняя стелька (вкладная): кожкартон (толщиной не менее 1 мм), дублированный стелечным полотном или другой антисептический стелечный материал.
Дополнительное описание: цвет черный, задник жесткий формованный из термопластичного материала (толщиной не менее 2,0 мм), петли для шнурков антикоррозийные D-образные,  шнурки синтетические шириной 2,0-4,5 мм с пластиковыми термически обработанными наконечниками, швы прошиты двухрядной строчкой высокопрочными капроновыми или лавсановыми нитями, каблук не более 3,0 см, во внутренней задней пяточной части предусмотрена деталь в виде кожаного кармана с бахтармянной (изнаночной) стороной, для фиксирования пяточной зоны стопы от внутреннего скольжения пятки и защиты от натирания. Светоотражающие вставки в берцах и в мягкой вставке
        Обувь упаковываеться в общий транспортировочный короб по 10 пар, который должен содержать инструкцию с указанием назначения, условий эксплуатации и хранения, товарный знак изготовителя либо его наименование и дату изготовления (месяц и год). Размеры обуви от 36 по 47 размеры. (по заявке Заказчика)
ГОСТ 11373.
ТР ТС 019/2011.
ГОСТ 28507.
ГОСТ 12.4.032. 
ГОСТ 12.4.137.
2. Маркировка
1.1. Каждая полупара обуви должна быть замаркирована с указанием:
– товарного знака предприятия-изготовителя, местонахождения и наименования предприятия-
– изготовителя; (товарный знак наносят несмываемой краской, горячим тиснением, в том числе через фольгу).
– модели; артикула; 
– размера; (размер, полноту наносят на ходовой поверхности подошвы в геленочной части каждой)
– полупары.
– полноты; 
– сорта, знака «Ст»; 
– знака ЕАС;
– номера контролера ОТК; 
– защитных свойств (на обуви специальной); 
– нормативно-технической документации;
– даты выпуска (месяц, год).
1.2.  На подошву из резины с рисунком рифления на ходовой поверхности обозначения наносят на площадках с гладкой поверхностью.
1.3. В обуви литьевого и горячей вулканизации методов крепления обозначения товарного знака, размера, полноты формуются в процессе литья или вулканизации в пресс-форме.
1.4. Ярлык должен быть из поливинилхлоридной пленки по ГОСТ 9998 и нормативно-техической документации толщиной до 0,7 мм, тесьмы или ленты из химических волокон.Не допускается применять для ярлыков бескромочные ленты и материалы с осыпающимися краями. 
1.5. На торцевой поверхности каждой коробки, пачки с обувью должна быть прикреплена этикетка или нанесен штамп с четким, разборчивым маркированием следующих обозначений:
– товарного знака; 
– наименования предприятия-изготовителя и его почтового адреса; 
– артикула (индекса); 
– фасона колодки; 
– номера модели; 
– размера, полноты; 
– цвета; 
– сорта, знака «Ст»; 
– знака ЕАС;
– защитных свойств (для специальной обуви); 
– нормативно-технической документации;
– даты выпуска (месящ, год);
– количества пар обуви (на коробках, в которые упаковано несколько пар).
1.5. Высота шрифта маркировки на деталях подкладки и ярлыке должна быть 4-6 мм, на деталях подкладки сапог и полусапог и на подошве - 6-8 мм, на этикетке или на штампе потре-
бительской тары - не более 8 мм.
3. Требования безопасности и охраны окружающей среды
3.1 Производство обуви не должно оказывать вредного воздействия на работающих при выполнении работ и представлять опасность для окружающей среды.
3.3 Требования к пожарной безопасности должны соответствовать ГОСТ 12.1.004.
3.7 Производственное помещение должно быть обеспечено местной и общей приточно-вытяжной вентиляцией по ГОСТ 12.4.021.
3.8 Работники должен быть соответственно подготовлен и должен пройти инструктаж по технике безопасности.
3.9 При производстве обуви не должно быть выбросов вредных веществ в атмосферную среду.
4. Методы контроля
1. Отбор образцов для лабораторных испытаний - по ГОСТ 9289.
2. Определение линейных размеров - по НД.
3. Определение прочности крепления подошв обуви - по ГОСТ 9134 и ГОСТ 9292.
4. Определение прочности крепления ниточных швов заготовки - по ГОСТ 9290, 9542.
5. Определение прочности крепления каблука - по ГОСТ 9136.
6. Определение деформации подноска и задника - по ГОСТ 9135.
7. Определение гибкости - по ГОСТ 9718.
8. Определение массы - по ГОСТ 28735.
9. Определение прочности крепления наружных защитных москов - по ГОСТ 12.4.106.
10. Определение сопротивления проколу - по ГОСТ 12.4.177.
5. Гарантия изготовителя
Изготовитель гарантирует соответствие обуви требованиям настоящего стандарта при соблюдении условий эксплуатации, транспортирования и хракения.
Гарантийный срок носки обуви  на подошвах из кожи – 40 дней, из резины и полиуретана - 70 дней с даты выдачи ее в эксплуатацию
Т 158. Ботинки летние
Наименование: ботинки летние.
Назначение: ботинки для защиты от механических воздействий, мужские, кожаные, неутепленные. 
Комплектация: пара: ботинки на правую и левую ноги.
1. Технические требования
1.1. Обувь для защиты от механических воздействий должна изготовляться в соответствии с требованиями настоящего стандарта, по технологии и образцам-эталонам, утвержденным в установленном порядке.
1.2 Обувь должна изготовляться на колодках по ГОСТ 3927.
1.3 Обувь должна изготовляться следующими методами крепления: гвоздевым, гвоздеклеевым,
клеевым, литьевым.
1.4 Обувь в зависимости от защитных свойств должна изготовляться:
– для защиты от проколов и порезов - с проколозащитной прокладкой;
– для защиты от истирания - с износоустойчивыми подошвами и каблуками;
– для защиты от ударов в носочной части - с внутренними или наружными защитными носками
– ударной прочностью 200, 100, 50, 25, 15, 5 Дж;
– - для защиты от ударов в тыльной части - с предохранительными щитками ударной прочностью 3 Дж;
– для защиты от ударов в лодыжке - с защитными щитками ударной прочностью 2 Дж;
– для защиты от ударов в подъемной части стопы - с надподъемными щитками ударной прочностью 15 Дж;
– - для защиты от ударов в берцовой части - с защитными щитками ударной прочностью 1 Дж.
1.5 Защитные приспособления должны изготовляться в соответствии с НД на их конкретный вид
1.6 Детали верха сапог, полусапог и ботинок должны изготовляться из кожи юфтевой для верха обуви из шкур крупного рогатого скота по ГОСТ 485, кожи юфтевой для верха обуви хромового дубления термоустойчивой, кожи водостойкой УКС по НД.
Требуемые функциональные, технические, качественные, эксплуатационные характеристики:
Кожаные ботинки на шнурках с защитным композитным подноском на маслобензостойкой подошве.
Цвет - черный.
Метод затяжки обуви - штробельный метод.
Конструкторско- технологические требования.
Требования к внешнему виду
Подкладка обуви - обувное текстильное воздухопроницаемое полотно с  плотностью не менее 150 гр./м2, в случае применения сетчатого материала плотность должна быть не менее  270 гр/м2.
Условное обозначение по защитным свойствам: НС, НМ, К20, Щ20, КЩС подошва, ПН, ПВ, МИ, МП, МУН200, СЖ, СМ, З.
       Верх обуви - натуральная термостойкая кожа толщиной не менее 1,8–2,0  мм. Должен иметь глухой клапан-язык для защиты стопы от попадания внутрь пыли, грязи, а также мелких предметов и широкий мягкий задний кант (манжет). Высота верха обуви (не включая подошву) должна быть не менее 90±5 мм (согласно размерным параметрам). Соединения деталей обуви должны обеспечивать прочность на разрыв не менее 120 Н/см. 
    Жесткая ТПУ задинка Дополнительная поддержка защиты на задней части ботинка надежно фиксирует ногу и предотвращает вывихи, одновременно защищая пяточную часть обуви от удара и механических воздействий. Наружный ремень «язычок» для удобства надевания, расположенный по заднему шву.
Подошва. Двухслойная подошва, материал: ПУ/ТПУ (полиуретан/термополиуретан). Верхний слой должен быть изготовлен из ПУ (полиуретан), обладающего амортизирующими свойствами, гасящего ударные нагрузки. Нижний слой должен быть изготовлен из термостойкого, материла ТПУ (термополиуретан) и обладать стойкостью к деформации и истиранию. Подошва должна сохранять защитные свойства при контакте с поверхностью при пониженных температурах (до минус 35 °С), повышенных температурах (до 120 °С) и быть устойчива к воздействию химических факторов – нефти, масел, нефтепродуктов, кислот и щелочей концентрации до 20% (К 20, Щ 20). Профиль подошвы (рисунок протектора) должен обеспечивать хорошее сцепление с поверхностью. “Двойная система”. Система предусматривает изготовление цветных вставок в подошве со специальными добавками, которые обеспечивают повышенную сопротивляемость к скольжению подошвы. В результате обувь имеет улучшенное сцепление с поверхностью, даже на мокрых и жирных поверхностях. Наличие пяточных и носочных грунтозацепов. Материал подошвы обуви должен обладать прочностью не менее 2 Н/мм2 и твердостью не более 70 единиц по Шору. Высота профиля подошвы (глубина протектора) должна быть не менее 4,0 мм. Ходовая часть подошвы должна обладать прочностью на разрыв не менее 180 Н/см и не должна снижать ее более чем на 25 % за весь срок службы. Прочность крепления деталей низа с верхом обуви должна быть не менее 70 Н/см. Метод крепления подошвы: литьевой.
       Подносок - должен выдерживать ударную нагрузку в 200 Дж (Мун 200). Внутренний зазор безопасности защитного носка при ударе энергией в 200 Дж (Мун 200) должен быть не менее 20 мм. Подносок должен иметь мягкую прорезиненную прокладку.
       Стелька - кевларовая стелька от проколов должна иметь размер, соответствующий обуви, защищать стопу от прокола по всей длине и обеспечивать сопротивление сквозному проколу не менее 1200 Н.
Внутренняя стелька (вкладная): кожкартон (толщиной не менее 1 мм), дублированный стелечным полотном или другой антисептический стелечный материал.
Дополнительное описание: цвет черный, задник жесткий формованный из термопластичного материала (толщиной не менее 2,0 мм), петли для шнурков антикоррозийные D-образные,  шнурки синтетические шириной 2,0-4,5 мм с пластиковыми термически обработанными наконечниками, швы прошиты двухрядной строчкой высокопрочными капроновыми или лавсановыми нитями, каблук не более 3,0 см, во внутренней задней пяточной части предусмотрена деталь в виде кожаного кармана с бахтармянной (изнаночной) стороной, для фиксирования пяточной зоны стопы от внутреннего скольжения пятки и защиты от натирания. Светоотражающие вставки в берцах и в мягкой вставке
        Обувь упаковываеться в общий транспортировочный короб по 10 пар, который должен содержать инструкцию с указанием назначения, условий эксплуатации и хранения, товарный знак изготовителя либо его наименование и дату изготовления (месяц и год). Размеры обуви от 36 по 47 размеры. (по заявке Заказчика)
ГОСТ 11373.
ТР ТС 019/2011.
ГОСТ 28507.
ГОСТ 12.4.032. 
ГОСТ 12.4.137.
2. Маркировка
1.1. Каждая полупара обуви должна быть замаркирована с указанием:
– товарного знака предприятия-изготовителя, местонахождения и наименования предприятия-
– изготовителя; (товарный знак наносят несмываемой краской, горячим тиснением, в том числе через фольгу).
– модели; артикула; 
– размера; (размер, полноту наносят на ходовой поверхности подошвы в геленочной части каждой)
– полупары.
– полноты; 
– сорта, знака «Ст»; 
– знака ЕАС;
– номера контролера ОТК; 
– защитных свойств (на обуви специальной); 
– нормативно-технической документации;
– даты выпуска (месяц, год).
1.2.  На подошву из резины с рисунком рифления на ходовой поверхности обозначения наносят на площадках с гладкой поверхностью.
1.3. В обуви литьевого и горячей вулканизации методов крепления обозначения товарного знака, размера, полноты формуются в процессе литья или вулканизации в пресс-форме.
1.4. Ярлык должен быть из поливинилхлоридной пленки по ГОСТ 9998 и нормативно-техической документации толщиной до 0,7 мм, тесьмы или ленты из химических волокон.Не допускается применять для ярлыков бескромочные ленты и материалы с осыпающимися краями. 
1.5. На торцевой поверхности каждой коробки, пачки с обувью должна быть прикреплена этикетка или нанесен штамп с четким, разборчивым маркированием следующих обозначений:
– товарного знака; 
– наименования предприятия-изготовителя и его почтового адреса; 
– артикула (индекса); 
– фасона колодки; 
– номера модели; 
– размера, полноты; 
– цвета; 
– сорта, знака «Ст»; 
– знака ЕАС;
– защитных свойств (для специальной обуви); 
– нормативно-технической документации;
– даты выпуска (месящ, год);
– количества пар обуви (на коробках, в которые упаковано несколько пар).
1.5. Высота шрифта маркировки на деталях подкладки и ярлыке должна быть 4-6 мм, на деталях подкладки сапог и полусапог и на подошве - 6-8 мм, на этикетке или на штампе потре-
бительской тары - не более 8 мм.
3. Требования безопасности и охраны окружающей среды
3.1 Производство обуви не должно оказывать вредного воздействия на работающих при выполнении работ и представлять опасность для окружающей среды.
3.3 Требования к пожарной безопасности должны соответствовать ГОСТ 12.1.004.
3.7 Производственное помещение должно быть обеспечено местной и общей приточно-вытяжной вентиляцией по ГОСТ 12.4.021.
3.8 Работники должен быть соответственно подготовлен и должен пройти инструктаж по технике безопасности.
3.9 При производстве обуви не должно быть выбросов вредных веществ в атмосферную среду.
4. Методы контроля
1. Отбор образцов для лабораторных испытаний - по ГОСТ 9289.
2. Определение линейных размеров - по НД.
3. Определение прочности крепления подошв обуви - по ГОСТ 9134 и ГОСТ 9292.
4. Определение прочности крепления ниточных швов заготовки - по ГОСТ 9290, 9542.
5. Определение прочности крепления каблука - по ГОСТ 9136.
6. Определение деформации подноска и задника - по ГОСТ 9135.
7. Определение гибкости - по ГОСТ 9718.
8. Определение массы - по ГОСТ 28735.
9. Определение прочности крепления наружных защитных москов - по ГОСТ 12.4.106.
10. Определение сопротивления проколу - по ГОСТ 12.4.177.
5. Гарантия изготовителя
Изготовитель гарантирует соответствие обуви требованиям настоящего стандарта при соблюдении условий эксплуатации, транспортирования и хракения.
Гарантийный срок носки обуви  на подошвах из кожи – 40 дней, из резины и полиуретана - 70 дней с даты выдачи ее в эксплуатацию
  </t>
  </si>
  <si>
    <t>255 Т</t>
  </si>
  <si>
    <t xml:space="preserve">Т 158. Ботинки летние
Наименование: ботинки летние.
Назначение: ботинки для защиты от механических воздействий, мужские, кожаные, неутепленные. 
Комплектация: пара: ботинки на правую и левую ноги.
1. Технические требования
1.1. Обувь для защиты от механических воздействий должна изготовляться в соответствии с требованиями настоящего стандарта, по технологии и образцам-эталонам, утвержденным в установленном порядке.
1.2 Обувь должна изготовляться на колодках по ГОСТ 3927.
1.3 Обувь должна изготовляться следующими методами крепления: гвоздевым, гвоздеклеевым,
клеевым, литьевым.
1.4 Обувь в зависимости от защитных свойств должна изготовляться:
– для защиты от проколов и порезов - с проколозащитной прокладкой;
– для защиты от истирания - с износоустойчивыми подошвами и каблуками;
– для защиты от ударов в носочной части - с внутренними или наружными защитными носками
– ударной прочностью 200, 100, 50, 25, 15, 5 Дж;
– - для защиты от ударов в тыльной части - с предохранительными щитками ударной прочностью 3 Дж;
– для защиты от ударов в лодыжке - с защитными щитками ударной прочностью 2 Дж;
– для защиты от ударов в подъемной части стопы - с надподъемными щитками ударной прочностью 15 Дж;
– - для защиты от ударов в берцовой части - с защитными щитками ударной прочностью 1 Дж.
1.5 Защитные приспособления должны изготовляться в соответствии с НД на их конкретный вид
1.6 Детали верха сапог, полусапог и ботинок должны изготовляться из кожи юфтевой для верха обуви из шкур крупного рогатого скота по ГОСТ 485, кожи юфтевой для верха обуви хромового дубления термоустойчивой, кожи водостойкой УКС по НД.
Требуемые функциональные, технические, качественные, эксплуатационные характеристики:
Кожаные ботинки на шнурках с защитным композитным подноском на маслобензостойкой подошве.
Цвет - черный.
Метод затяжки обуви - штробельный метод.
Конструкторско- технологические требования.
Требования к внешнему виду
Подкладка обуви - обувное текстильное воздухопроницаемое полотно с  плотностью не менее 150 гр./м2, в случае применения сетчатого материала плотность должна быть не менее  270 гр/м2.
Условное обозначение по защитным свойствам: НС, НМ, К20, Щ20, КЩС подошва, ПН, ПВ, МИ, МП, МУН200, СЖ, СМ, З.
       Верх обуви - натуральная термостойкая кожа толщиной не менее 1,8–2,0  мм. Должен иметь глухой клапан-язык для защиты стопы от попадания внутрь пыли, грязи, а также мелких предметов и широкий мягкий задний кант (манжет). Высота верха обуви (не включая подошву) должна быть не менее 90±5 мм (согласно размерным параметрам). Соединения деталей обуви должны обеспечивать прочность на разрыв не менее 120 Н/см. 
    Жесткая ТПУ задинка Дополнительная поддержка защиты на задней части ботинка надежно фиксирует ногу и предотвращает вывихи, одновременно защищая пяточную часть обуви от удара и механических воздействий. Наружный ремень «язычок» для удобства надевания, расположенный по заднему шву.
Подошва. Двухслойная подошва, материал: ПУ/ТПУ (полиуретан/термополиуретан). Верхний слой должен быть изготовлен из ПУ (полиуретан), обладающего амортизирующими свойствами, гасящего ударные нагрузки. Нижний слой должен быть изготовлен из термостойкого, материла ТПУ (термополиуретан) и обладать стойкостью к деформации и истиранию. Подошва должна сохранять защитные свойства при контакте с поверхностью при пониженных температурах (до минус 35 °С), повышенных температурах (до 120 °С) и быть устойчива к воздействию химических факторов – нефти, масел, нефтепродуктов, кислот и щелочей концентрации до 20% (К 20, Щ 20). Профиль подошвы (рисунок протектора) должен обеспечивать хорошее сцепление с поверхностью. “Двойная система”. Система предусматривает изготовление цветных вставок в подошве со специальными добавками, которые обеспечивают повышенную сопротивляемость к скольжению подошвы. В результате обувь имеет улучшенное сцепление с поверхностью, даже на мокрых и жирных поверхностях. Наличие пяточных и носочных грунтозацепов. Материал подошвы обуви должен обладать прочностью не менее 2 Н/мм2 и твердостью не более 70 единиц по Шору. Высота профиля подошвы (глубина протектора) должна быть не менее 4,0 мм. Ходовая часть подошвы должна обладать прочностью на разрыв не менее 180 Н/см и не должна снижать ее более чем на 25 % за весь срок службы. Прочность крепления деталей низа с верхом обуви должна быть не менее 70 Н/см. Метод крепления подошвы: литьевой.
       Подносок - должен выдерживать ударную нагрузку в 200 Дж (Мун 200). Внутренний зазор безопасности защитного носка при ударе энергией в 200 Дж (Мун 200) должен быть не менее 20 мм. Подносок должен иметь мягкую прорезиненную прокладку.
       Стелька - кевларовая стелька от проколов должна иметь размер, соответствующий обуви, защищать стопу от прокола по всей длине и обеспечивать сопротивление сквозному проколу не менее 1200 Н.
Внутренняя стелька (вкладная): кожкартон (толщиной не менее 1 мм), дублированный стелечным полотном или другой антисептический стелечный материал.
Дополнительное описание: цвет черный, задник жесткий формованный из термопластичного материала (толщиной не менее 2,0 мм), петли для шнурков антикоррозийные D-образные,  шнурки синтетические шириной 2,0-4,5 мм с пластиковыми термически обработанными наконечниками, швы прошиты двухрядной строчкой высокопрочными капроновыми или лавсановыми нитями, каблук не более 3,0 см, во внутренней задней пяточной части предусмотрена деталь в виде кожаного кармана с бахтармянной (изнаночной) стороной, для фиксирования пяточной зоны стопы от внутреннего скольжения пятки и защиты от натирания. Светоотражающие вставки в берцах и в мягкой вставке
        Обувь упаковываеться в общий транспортировочный короб по 10 пар, который должен содержать инструкцию с указанием назначения, условий эксплуатации и хранения, товарный знак изготовителя либо его наименование и дату изготовления (месяц и год). Размеры обуви от 36 по 47 размеры. (по заявке Заказчика)
ГОСТ 11373.
ТР ТС 019/2011.
ГОСТ 28507.
ГОСТ 12.4.032. 
ГОСТ 12.4.137.
2. Маркировка
1.1. Каждая полупара обуви должна быть замаркирована с указанием:
– товарного знака предприятия-изготовителя, местонахождения и наименования предприятия-
– изготовителя; (товарный знак наносят несмываемой краской, горячим тиснением, в том числе через фольгу).
– модели; артикула; 
– размера; (размер, полноту наносят на ходовой поверхности подошвы в геленочной части каждой)
– полупары.
– полноты; 
– сорта, знака «Ст»; 
– знака ЕАС;
– номера контролера ОТК; 
– защитных свойств (на обуви специальной); 
– нормативно-технической документации;
– даты выпуска (месяц, год).
1.2.  На подошву из резины с рисунком рифления на ходовой поверхности обозначения наносят на площадках с гладкой поверхностью.
1.3. В обуви литьевого и горячей вулканизации методов крепления обозначения товарного знака, размера, полноты формуются в процессе литья или вулканизации в пресс-форме.
1.4. Ярлык должен быть из поливинилхлоридной пленки по ГОСТ 9998 и нормативно-техической документации толщиной до 0,7 мм, тесьмы или ленты из химических волокон.Не допускается применять для ярлыков бескромочные ленты и материалы с осыпающимися краями. 
1.5. На торцевой поверхности каждой коробки, пачки с обувью должна быть прикреплена этикетка или нанесен штамп с четким, разборчивым маркированием следующих обозначений:
– товарного знака; 
– наименования предприятия-изготовителя и его почтового адреса; 
– артикула (индекса); 
– фасона колодки; 
– номера модели; 
– размера, полноты; 
– цвета; 
– сорта, знака «Ст»; 
– знака ЕАС;
– защитных свойств (для специальной обуви); 
– нормативно-технической документации;
– даты выпуска (месящ, год);
– количества пар обуви (на коробках, в которые упаковано несколько пар).
1.5. Высота шрифта маркировки на деталях подкладки и ярлыке должна быть 4-6 мм, на деталях подкладки сапог и полусапог и на подошве - 6-8 мм, на этикетке или на штампе потре-
бительской тары - не более 8 мм.
3. Требования безопасности и охраны окружающей среды
3.1 Производство обуви не должно оказывать вредного воздействия на работающих при выполнении работ и представлять опасность для окружающей среды.
3.3 Требования к пожарной безопасности должны соответствовать ГОСТ 12.1.004.
3.7 Производственное помещение должно быть обеспечено местной и общей приточно-вытяжной вентиляцией по ГОСТ 12.4.021.
3.8 Работники должен быть соответственно подготовлен и должен пройти инструктаж по технике безопасности.
3.9 При производстве обуви не должно быть выбросов вредных веществ в атмосферную среду.
4. Методы контроля
1. Отбор образцов для лабораторных испытаний - по ГОСТ 9289.
2. Определение линейных размеров - по НД.
3. Определение прочности крепления подошв обуви - по ГОСТ 9134 и ГОСТ 9292.
4. Определение прочности крепления ниточных швов заготовки - по ГОСТ 9290, 9542.
5. Определение прочности крепления каблука - по ГОСТ 9136.
6. Определение деформации подноска и задника - по ГОСТ 9135.
7. Определение гибкости - по ГОСТ 9718.
8. Определение массы - по ГОСТ 28735.
9. Определение прочности крепления наружных защитных москов - по ГОСТ 12.4.106.
10. Определение сопротивления проколу - по ГОСТ 12.4.177.
5. Гарантия изготовителя
Изготовитель гарантирует соответствие обуви требованиям настоящего стандарта при соблюдении условий эксплуатации, транспортирования и хракения.
Гарантийный срок носки обуви  на подошвах из кожи – 40 дней, из резины и полиуретана - 70 дней с даты выдачи ее в эксплуатацию
Т 158. Ботинки летние
Наименование: ботинки летние.
Назначение: ботинки для защиты от механических воздействий, мужские, кожаные, неутепленные. 
Комплектация: пара: ботинки на правую и левую ноги.
1. Технические требования
1.1. Обувь для защиты от механических воздействий должна изготовляться в соответствии с требованиями настоящего стандарта, по технологии и образцам-эталонам, утвержденным в установленном порядке.
1.2 Обувь должна изготовляться на колодках по ГОСТ 3927.
1.3 Обувь должна изготовляться следующими методами крепления: гвоздевым, гвоздеклеевым,
клеевым, литьевым.
1.4 Обувь в зависимости от защитных свойств должна изготовляться:
– для защиты от проколов и порезов - с проколозащитной прокладкой;
– для защиты от истирания - с износоустойчивыми подошвами и каблуками;
– для защиты от ударов в носочной части - с внутренними или наружными защитными носками
– ударной прочностью 200, 100, 50, 25, 15, 5 Дж;
– - для защиты от ударов в тыльной части - с предохранительными щитками ударной прочностью 3 Дж;
– для защиты от ударов в лодыжке - с защитными щитками ударной прочностью 2 Дж;
– для защиты от ударов в подъемной части стопы - с надподъемными щитками ударной прочностью 15 Дж;
– - для защиты от ударов в берцовой части - с защитными щитками ударной прочностью 1 Дж.
1.5 Защитные приспособления должны изготовляться в соответствии с НД на их конкретный вид
1.6 Детали верха сапог, полусапог и ботинок должны изготовляться из кожи юфтевой для верха обуви из шкур крупного рогатого скота по ГОСТ 485, кожи юфтевой для верха обуви хромового дубления термоустойчивой, кожи водостойкой УКС по НД.
Требуемые функциональные, технические, качественные, эксплуатационные характеристики:
Кожаные ботинки на шнурках с защитным композитным подноском на маслобензостойкой подошве.
Цвет - черный.
Метод затяжки обуви - штробельный метод.
Конструкторско- технологические требования.
Требования к внешнему виду
Подкладка обуви - обувное текстильное воздухопроницаемое полотно с  плотностью не менее 150 гр./м2, в случае применения сетчатого материала плотность должна быть не менее  270 гр/м2.
Условное обозначение по защитным свойствам: НС, НМ, К20, Щ20, КЩС подошва, ПН, ПВ, МИ, МП, МУН200, СЖ, СМ, З.
       Верх обуви - натуральная термостойкая кожа толщиной не менее 1,8–2,0  мм. Должен иметь глухой клапан-язык для защиты стопы от попадания внутрь пыли, грязи, а также мелких предметов и широкий мягкий задний кант (манжет). Высота верха обуви (не включая подошву) должна быть не менее 90±5 мм (согласно размерным параметрам). Соединения деталей обуви должны обеспечивать прочность на разрыв не менее 120 Н/см. 
    Жесткая ТПУ задинка Дополнительная поддержка защиты на задней части ботинка надежно фиксирует ногу и предотвращает вывихи, одновременно защищая пяточную часть обуви от удара и механических воздействий. Наружный ремень «язычок» для удобства надевания, расположенный по заднему шву.
Подошва. Двухслойная подошва, материал: ПУ/ТПУ (полиуретан/термополиуретан). Верхний слой должен быть изготовлен из ПУ (полиуретан), обладающего амортизирующими свойствами, гасящего ударные нагрузки. Нижний слой должен быть изготовлен из термостойкого, материла ТПУ (термополиуретан) и обладать стойкостью к деформации и истиранию. Подошва должна сохранять защитные свойства при контакте с поверхностью при пониженных температурах (до минус 35 °С), повышенных температурах (до 120 °С) и быть устойчива к воздействию химических факторов – нефти, масел, нефтепродуктов, кислот и щелочей концентрации до 20% (К 20, Щ 20). Профиль подошвы (рисунок протектора) должен обеспечивать хорошее сцепление с поверхностью. “Двойная система”. Система предусматривает изготовление цветных вставок в подошве со специальными добавками, которые обеспечивают повышенную сопротивляемость к скольжению подошвы. В результате обувь имеет улучшенное сцепление с поверхностью, даже на мокрых и жирных поверхностях. Наличие пяточных и носочных грунтозацепов. Материал подошвы обуви должен обладать прочностью не менее 2 Н/мм2 и твердостью не более 70 единиц по Шору. Высота профиля подошвы (глубина протектора) должна быть не менее 4,0 мм. Ходовая часть подошвы должна обладать прочностью на разрыв не менее 180 Н/см и не должна снижать ее более чем на 25 % за весь срок службы. Прочность крепления деталей низа с верхом обуви должна быть не менее 70 Н/см. Метод крепления подошвы: литьевой.
       Подносок - должен выдерживать ударную нагрузку в 200 Дж (Мун 200). Внутренний зазор безопасности защитного носка при ударе энергией в 200 Дж (Мун 200) должен быть не менее 20 мм. Подносок должен иметь мягкую прорезиненную прокладку.
       Стелька - кевларовая стелька от проколов должна иметь размер, соответствующий обуви, защищать стопу от прокола по всей длине и обеспечивать сопротивление сквозному проколу не менее 1200 Н.
Внутренняя стелька (вкладная): кожкартон (толщиной не менее 1 мм), дублированный стелечным полотном или другой антисептический стелечный материал.
Дополнительное описание: цвет черный, задник жесткий формованный из термопластичного материала (толщиной не менее 2,0 мм), петли для шнурков антикоррозийные D-образные,  шнурки синтетические шириной 2,0-4,5 мм с пластиковыми термически обработанными наконечниками, швы прошиты двухрядной строчкой высокопрочными капроновыми или лавсановыми нитями, каблук не более 3,0 см, во внутренней задней пяточной части предусмотрена деталь в виде кожаного кармана с бахтармянной (изнаночной) стороной, для фиксирования пяточной зоны стопы от внутреннего скольжения пятки и защиты от натирания. Светоотражающие вставки в берцах и в мягкой вставке
        Обувь упаковываеться в общий транспортировочный короб по 10 пар, который должен содержать инструкцию с указанием назначения, условий эксплуатации и хранения, товарный знак изготовителя либо его наименование и дату изготовления (месяц и год). Размеры обуви от 36 по 47 размеры. (по заявке Заказчика)
ГОСТ 11373.
ТР ТС 019/2011.
ГОСТ 28507.
ГОСТ 12.4.032. 
ГОСТ 12.4.137.
2. Маркировка
1.1. Каждая полупара обуви должна быть замаркирована с указанием:
– товарного знака предприятия-изготовителя, местонахождения и наименования предприятия-
– изготовителя; (товарный знак наносят несмываемой краской, горячим тиснением, в том числе через фольгу).
– модели; артикула; 
– размера; (размер, полноту наносят на ходовой поверхности подошвы в геленочной части каждой)
– полупары.
– полноты; 
– сорта, знака «Ст»; 
– знака ЕАС;
– номера контролера ОТК; 
– защитных свойств (на обуви специальной); 
– нормативно-технической документации;
– даты выпуска (месяц, год).
1.2.  На подошву из резины с рисунком рифления на ходовой поверхности обозначения наносят на площадках с гладкой поверхностью.
1.3. В обуви литьевого и горячей вулканизации методов крепления обозначения товарного знака, размера, полноты формуются в процессе литья или вулканизации в пресс-форме.
1.4. Ярлык должен быть из поливинилхлоридной пленки по ГОСТ 9998 и нормативно-техической документации толщиной до 0,7 мм, тесьмы или ленты из химических волокон.Не допускается применять для ярлыков бескромочные ленты и материалы с осыпающимися краями. 
1.5. На торцевой поверхности каждой коробки, пачки с обувью должна быть прикреплена этикетка или нанесен штамп с четким, разборчивым маркированием следующих обозначений:
– товарного знака; 
– наименования предприятия-изготовителя и его почтового адреса; 
– артикула (индекса); 
– фасона колодки; 
– номера модели; 
– размера, полноты; 
– цвета; 
– сорта, знака «Ст»; 
– знака ЕАС;
– защитных свойств (для специальной обуви); 
– нормативно-технической документации;
– даты выпуска (месящ, год);
– количества пар обуви (на коробках, в которые упаковано несколько пар).
1.5. Высота шрифта маркировки на деталях подкладки и ярлыке должна быть 4-6 мм, на деталях подкладки сапог и полусапог и на подошве - 6-8 мм, на этикетке или на штампе потре-
бительской тары - не более 8 мм.
3. Требования безопасности и охраны окружающей среды
3.1 Производство обуви не должно оказывать вредного воздействия на работающих при выполнении работ и представлять опасность для окружающей среды.
3.3 Требования к пожарной безопасности должны соответствовать ГОСТ 12.1.004.
3.7 Производственное помещение должно быть обеспечено местной и общей приточно-вытяжной вентиляцией по ГОСТ 12.4.021.
3.8 Работники должен быть соответственно подготовлен и должен пройти инструктаж по технике безопасности.
3.9 При производстве обуви не должно быть выбросов вредных веществ в атмосферную среду.
4. Методы контроля
1. Отбор образцов для лабораторных испытаний - по ГОСТ 9289.
2. Определение линейных размеров - по НД.
3. Определение прочности крепления подошв обуви - по ГОСТ 9134 и ГОСТ 9292.
4. Определение прочности крепления ниточных швов заготовки - по ГОСТ 9290, 9542.
5. Определение прочности крепления каблука - по ГОСТ 9136.
6. Определение деформации подноска и задника - по ГОСТ 9135.
7. Определение гибкости - по ГОСТ 9718.
8. Определение массы - по ГОСТ 28735.
9. Определение прочности крепления наружных защитных москов - по ГОСТ 12.4.106.
10. Определение сопротивления проколу - по ГОСТ 12.4.177.
5. Гарантия изготовителя
Изготовитель гарантирует соответствие обуви требованиям настоящего стандарта при соблюдении условий эксплуатации, транспортирования и хракения.
Гарантийный срок носки обуви  на подошвах из кожи – 40 дней, из резины и полиуретана - 70 дней с даты выдачи ее в эксплуатацию
 </t>
  </si>
  <si>
    <t>256 Т</t>
  </si>
  <si>
    <t>152013.700.000001</t>
  </si>
  <si>
    <t>тапочки</t>
  </si>
  <si>
    <t>общего назначения, женские, кожаные</t>
  </si>
  <si>
    <t xml:space="preserve">Верх тапочек натуральная кожа по ГОСТ 939. Подкладка снанбонд. Подошва однослойная, жесткая кожа. Метод крепления клеепрошивной. Цвет черный.
Подтверждение соответствия  
Подтверждение соответствия (в виде принятия декларации о соответствии или сертификата соответствия)  сапога – ГОСТ 1135.
 </t>
  </si>
  <si>
    <t>257 Т</t>
  </si>
  <si>
    <t>152032.920.000059</t>
  </si>
  <si>
    <t>для защиты от механических воздействий, мужские, кожаные, утепленные</t>
  </si>
  <si>
    <t xml:space="preserve"> Т 161. Сапоги зимние
Наименование: сапоги зимние.
Комплектация: пара: сапоги на правую и левую ноги.
Назначение: сапоги для защиты от механических воздействий, мужские, кожаные, утепленные. 
1. Технические требования
1.1. Обувь для защиты от механических воздействий должна изготовляться в соответствии с требованиями настоящего стандарта, по технологии и образцам-эталонам, утвержденным в установленном порядке.
1.2 Обувь должна изготовляться на колодках по ГОСТ 3927.
1.3 Обувь должна изготовляться следующими методами крепления: гвоздевым, гвоздеклеевым,
клеевым, литьевым.
1.4 Обувь в зависимости от защитных свойств должна изготовляться:
– для защиты от проколов и порезов - с проколозащитной прокладкой;
– для защиты от истирания - с износоустойчивыми подошвами и каблуками;
– для защиты от ударов в носочной части - с внутренними или наружными защитными носками
– ударной прочностью 200, 100, 50, 25, 15, 5 Дж;
– для защиты от ударов в тыльной части - с предохранительными щитками ударной прочностью 3 Дж;
– для защиты от ударов в лодыжке - с защитными щитками ударной прочностью 2 Дж;
– для защиты от ударов в подъемной части стопы - с надподъемными щитками ударной прочностью 15 Дж;
–  для защиты от ударов в берцовой части - с защитными щитками ударной прочностью 1 Дж.
Защитные приспособления должны изготовляться в соответствии с НД на их конкретный вид.
 Детали верха сапог, полусапог и ботинок должны изготовляться из кожи юфтевой для верха обуви из шкур крупного рогатого скота по ГОСТ 485, кожи юфтевой для верха обуви хромового дубления термоустойчивой, кожи водостойкой УКС по НД.
Требуемые функциональные, технические, качественные, эксплуатационные характеристики:
Сапоги кожаные утепленные с  композитным подноском и кевларовой антипрокольной стелькой  (мужские/женские) 
Цвет - черный.
Метод затяжки обуви - штробельный метод.
Конструктивно- технологические требования.
Требования к внешнему виду
Техническое описание: кожаные сапоги с защитным композитным  подноском. Условное обозначение по защитным свойствам: НС,НМ,К20,Щ20,КЩС подошва,ПН,ПВ,МИ,МП,МУН200,СЖ,СМ,З,ТН40.
Верх обуви: натуральная водостойкая кожа  толщиной не менее 1,8-2,0 мм. Соединения деталей обуви должны обеспечивать прочность на разрыв не менее 120 Н/см (кроме соединения низа с верхом). Высота верха обуви (не включая подошву) должна быть не менее 245±7 мм (согласно размерным параметрам) 
Подошва. Двухслойная: ПУ-Резина. Подошва система двойного усиления с  рисунком протектора, который повышает уровень сцепления с поверхностью и обеспечивает устойчивость обуви в статическом положении и в движении. Цвет: черно. Промежуточный слой изготовлен из пенистого полиуретана низкой плотности. Благодаря этому подошва принимает и гасит нагрузки, которые возникают при ходьбе. Ходовой слой изготовлен из нитрильной резины зимняя рецептура . Подошва должна сохранять защитные свойства при контакте с поверхностью при пониженных температурах (до минус -35 °С), повышенных температурах (до 300 °С на протяжении 60 секунд) и быть устойчива к воздействию химических факторов – нефти, масел, нефтепродуктов, кислот и щелочей концентрации до 20% (К 20, Щ 20). Профиль подошвы (рисунок протектора) должен обеспечивать хорошее сцепление с поверхностью. Наличие пяточных и носочных грунтозацепов. Материал подошвы обуви должен обладать прочностью не менее 2 Н/мм2 и твердостью не более 70 единиц по Шору. Высота профиля подошвы (глубина протектора) должна быть не менее 4,0 мм. Ходовая часть подошвы должна обладать прочностью на разрыв не менее 180 Н/см и не должна снижать ее более чем на 25 % за весь срок службы. Прочность крепления деталей низа с верхом обуви должна быть не менее 70 Н/см. Метод крепления подошвы: литьевой.
Подносок: подносок должен выдерживать ударную нагрузку в 200 Дж (Мун 200). Внутренний зазор безопасности защитного носка при ударе энергией в 200 Дж (Мун 200) должен быть не менее 20 мм. Подносок должен иметь мягкую прорезиненную прокладку.
Стелька: о с н о в н а я - штробельного м а т е р и а л .
в к л а д н а я – кожкартон дублирована натур. Мех.
кевларовая стелька от проколов должна иметь размер, соответствующий обуви, защищать стопу от прокола по всей длине и обеспечивать сопротивление сквозному проколу не менее 1200 Н. 
Дополнительное описание
цвет: черный; подкладка обуви: натуральный мех 70%\30% шерстина на искусственной основе плотность не менее 600г/м2 серый ; задник: жесткий формованный из термопластичного материала (толщиной не менее 2,0 мм); Голенища изготовлены из натуральной кожи .  В верхней части голенищ крепятся кожаные «ушки» для удобного одевания обуви,также должна быть водонепроницаемая кулиса (манжет) c пластмассовым фиксатором для шнурков в верхней части голенища высотой не менее 5,0 см. для защиты от попадания внутрь влаги, пыли, грязи, регулируемый по ширине. во внутренней задней пяточной части предусмотрена деталь в виде кожаного кармана с бахтармянной (изнаночной) стороной, для фиксирования пяточной зоны стопы от внутреннего скольжения пятки и защиты от натирания; швы прошиты двухрядной строчкой высокопрочными капроновыми или лавсановыми нитями; каблук: не более 3 см. Обувь упаковываеться в общий транспортировочный короб по 10 пар, который должен содержать инструкцию с указанием назначения, условий эксплуатации и хранения, товарный знак изготовителя либо его наименование и дату изготовления (месяц и год). Размеры обуви от 36 по 47 размеры. (по заявке Заказчика)
Материал верха: натуральная водостойкая кожа
ТОЛЩИНОЙ 1,8–2,0 ММ
Подкладка: натуральный мех.
Подносок: облегченный композитный 
 выдерживает силу у д а р а 200 Дж
Задник: термопласт
Стелька: о с н о в н а я - штробельного м а т е р и а л 
в к л а д н а я – кожкартон дублирована натур. Мех
Подошва: ПУ-Резина, мощная двойная система. Имеет
повышенную термостойкость, до 300° С.
Промежуточный с л о й подошвы - в с п е н е н н ы й п о л и у р е т а н
гасит э н е р г и ю при интенсивных нагрузках
Сапог должен иметь с в е т о о т р а ж а ю щ и е  в с т а в к и
Требование к размерам
Размеры должны соответствовать требованиям ГОСТ 11373.
Сертификация изделия на соответствие требованиям ТР ТС 019/2011, а также вышеуказанным требованиям с приложением протокола лабораторных испытаний.
Сертификация изделия на соответствие: Защита от механических воздействий по ГОСТ 28507, защита от нефти, нефтепродуктов, кислот, щелочей, нетоксичной и взрывоопасной пыли по ГОСТ 12.4.137, с приложением протокола лабораторных испытаний.
ГОСТ 12.4.032
2. Маркировка
1.1. Каждая полупара обуви должна быть замаркирована с указанием:
– товарного знака предприятия-изготовителя, местонахождения и наименования предприятия-
– изготовителя; (товарный знак наносят несмываемой краской, горячим тиснением, в том числе через фольгу).
– модели; артикула; 
– размера; (размер, полноту наносят на ходовой поверхности подошвы в геленочной части каждой)
– полупары.
– полноты; 
– сорта, знака «Ст»; 
– знака ЕАС;
– номера контролера ОТК; 
– защитных свойств (на обуви специальной); 
– нормативно-технической документации;
– даты выпуска (месяц, год).
1.2.  На подошву из резины с рисунком рифления на ходовой поверхности обозначения наносят на площадках с гладкой поверхностью.
1.3. В обуви литьевого и горячей вулканизации методов крепления обозначения товарного знака, размера, полноты формуются в процессе литья или вулканизации в пресс-форме.
1.4. Ярлык должен быть из поливинилхлоридной пленки по ГОСТ 9998 и нормативно-техической документации толщиной до 0,7 мм, тесьмы или ленты из химических волокон.Не допускается применять для ярлыков бескромочные ленты и материалы с осыпающимися краями. 
1.5. На торцевой поверхности каждой коробки, пачки с обувью должна быть прикреплена этикетка или нанесен штамп с четким, разборчивым маркированием следующих обозначений:
– товарного знака; 
– наименования предприятия-изготовителя и его почтового адреса; 
– артикула (индекса); 
– фасона колодки; 
– номера модели; 
– размера, полноты; 
– цвета; 
– сорта, знака «Ст»; 
– знака ЕАС;
– защитных свойств (для специальной обуви); 
– нормативно-технической документации;
– даты выпуска (месящ, год);
– количества пар обуви (на коробках, в которые упаковано несколько пар).
1.5. Высота шрифта маркировки на деталях подкладки и ярлыке должна быть 4-6 мм, на деталях подкладки сапог и полусапог и на подошве - 6-8 мм, на этикетке или на штампе потре-
бительской тары - не более 8 мм.
3. Требования безопасности и охраны окружающей среды
3.1 Производство обуви не должно оказывать вредного воздействия на работающих при выполнении работ и представлять опасность для окружающей среды.
3.2 Требования к пожарной безопасности должны соответствовать ГОСТ 12.1.004.
3.3 Производственное помещение должно быть обеспечено местной и общей приточно-вытяжной вентиляцией по ГОСТ 12.4.021.
3.4 Работающие должны быть обеспечены средствами индивидуальной защиты согласно «Типовым нормам бесплатной выдачи спецодежд.
3.5 Требования к рабочему месту при выполнении работ должны соответствовать ГОСТ 12.2.032 и ГОСТ 12.2.033.
3.6 Обслуживающий персонал должен быть соответственно подготовлен и должен пройти инструктаж по технике безопасности.
1.7 При производстве обуви не должно быть выбросов вредных веществ в атмосферную среду.
4. Методы контроля
1. Отбор образцов для лабораторных испытаний - по ГОСТ 9289.
2. Определение линейных размеров - по НД.
3. Определение прочности крепления подошв обуви - по ГОСТ 9134 и ГОСТ 9292.
4. Определение прочности крепления ниточных швов заготовки - по ГОСТ 9290.
5. Определение прочности крепления каблука - по ГОСТ 9136.
6. Определение деформации подноска и задника - по ГОСТ 9135.
7. Определение гибкости - по ГОСТ 9718.
8. Определение массы - по ГОСТ 28735.
9. Определение прочности крепления наружных защитных москов - по ГОСТ 12.4.106.
10. Определение сопротивления проколу - по ГОСТ 12.4.177.
2. Гарантия изготовителя
Изготовитель гарантирует соответствие обуви требованиям настоящего стандарта при соблюдении условий эксплуатации, транспортирования и хракения.
Гарантийный срок носки обуви  на подошвах из кожи – 40 дней, из резины и полиуретана - 70 дней с даты выдачи ее в эксплуатацию
 </t>
  </si>
  <si>
    <t>258 Т</t>
  </si>
  <si>
    <t xml:space="preserve"> 1.1. Обувь для защиты от механических воздействий должна изготовляться в соответствии с требованиями настоящего стандарта, по технологии и образцам-эталонам, утвержденным в установленном порядке.
1.2 Обувь должна изготовляться на колодках по ГОСТ 3927.
1.3 Обувь должна изготовляться следующими методами крепления: гвоздевым, гвоздеклеевым,
клеевым, литьевым.
1.4 Обувь в зависимости от защитных свойств должна изготовляться:
– для защиты от проколов и порезов - с проколозащитной прокладкой;
– для защиты от истирания - с износоустойчивыми подошвами и каблуками;
– для защиты от ударов в носочной части - с внутренними или наружными защитными носками
– ударной прочностью 200, 100, 50, 25, 15, 5 Дж;
– для защиты от ударов в тыльной части - с предохранительными щитками ударной прочностью 3 Дж;
– для защиты от ударов в лодыжке - с защитными щитками ударной прочностью 2 Дж;
– для защиты от ударов в подъемной части стопы - с надподъемными щитками ударной прочностью 15 Дж;
–  для защиты от ударов в берцовой части - с защитными щитками ударной прочностью 1 Дж.
Защитные приспособления должны изготовляться в соответствии с НД на их конкретный вид.
 Детали верха сапог, полусапог и ботинок должны изготовляться из кожи юфтевой для верха обуви из шкур крупного рогатого скота по ГОСТ 485, кожи юфтевой для верха обуви хромового дубления термоустойчивой, кожи водостойкой УКС по НД.
Требуемые функциональные, технические, качественные, эксплуатационные характеристики:
Сапоги кожаные утепленные с  композитным подноском и кевларовой антипрокольной стелькой  (мужские/женские) 
Цвет - черный.
Метод затяжки обуви - штробельный метод.
Конструктивно- технологические требования.
Требования к внешнему виду
Техническое описание: кожаные сапоги с защитным композитным  подноском. Условное обозначение по защитным свойствам: НС,НМ,К20,Щ20,КЩС подошва,ПН,ПВ,МИ,МП,МУН200,СЖ,СМ,З,ТН40.
Верх обуви: натуральная водостойкая кожа  толщиной не менее 1,8-2,0 мм. Соединения деталей обуви должны обеспечивать прочность на разрыв не менее 120 Н/см (кроме соединения низа с верхом). Высота верха обуви (не включая подошву) должна быть не менее 245±7 мм (согласно размерным параметрам) 
Подошва. Двухслойная: ПУ-Резина. Подошва система двойного усиления с  рисунком протектора, который повышает уровень сцепления с поверхностью и обеспечивает устойчивость обуви в статическом положении и в движении. Цвет: черно. Промежуточный слой изготовлен из пенистого полиуретана низкой плотности. Благодаря этому подошва принимает и гасит нагрузки, которые возникают при ходьбе. Ходовой слой изготовлен из нитрильной резины зимняя рецептура . Подошва должна сохранять защитные свойства при контакте с поверхностью при пониженных температурах (до минус -35 °С), повышенных температурах (до 300 °С на протяжении 60 секунд) и быть устойчива к воздействию химических факторов – нефти, масел, нефтепродуктов, кислот и щелочей концентрации до 20% (К 20, Щ 20). Профиль подошвы (рисунок протектора) должен обеспечивать хорошее сцепление с поверхностью. Наличие пяточных и носочных грунтозацепов. Материал подошвы обуви должен обладать прочностью не менее 2 Н/мм2 и твердостью не более 70 единиц по Шору. Высота профиля подошвы (глубина протектора) должна быть не менее 4,0 мм. Ходовая часть подошвы должна обладать прочностью на разрыв не менее 180 Н/см и не должна снижать ее более чем на 25 % за весь срок службы. Прочность крепления деталей низа с верхом обуви должна быть не менее 70 Н/см. Метод крепления подошвы: литьевой.
Подносок: подносок должен выдерживать ударную нагрузку в 200 Дж (Мун 200). Внутренний зазор безопасности защитного носка при ударе энергией в 200 Дж (Мун 200) должен быть не менее 20 мм. Подносок должен иметь мягкую прорезиненную прокладку.
Стелька: о с н о в н а я - штробельного м а т е р и а л .
в к л а д н а я – кожкартон дублирована натур. Мех.
кевларовая стелька от проколов должна иметь размер, соответствующий обуви, защищать стопу от прокола по всей длине и обеспечивать сопротивление сквозному проколу не менее 1200 Н. 
Дополнительное описание
цвет: черный; подкладка обуви: натуральный мех 70%\30% шерстина на искусственной основе плотность не менее 600г/м2 серый ; задник: жесткий формованный из термопластичного материала (толщиной не менее 2,0 мм); Голенища изготовлены из натуральной кожи .  В верхней части голенищ крепятся кожаные «ушки» для удобного одевания обуви,также должна быть водонепроницаемая кулиса (манжет) c пластмассовым фиксатором для шнурков в верхней части голенища высотой не менее 5,0 см. для защиты от попадания внутрь влаги, пыли, грязи, регулируемый по ширине. во внутренней задней пяточной части предусмотрена деталь в виде кожаного кармана с бахтармянной (изнаночной) стороной, для фиксирования пяточной зоны стопы от внутреннего скольжения пятки и защиты от натирания; швы прошиты двухрядной строчкой высокопрочными капроновыми или лавсановыми нитями; каблук: не более 3 см. Обувь упаковываеться в общий транспортировочный короб по 10 пар, который должен содержать инструкцию с указанием назначения, условий эксплуатации и хранения, товарный знак изготовителя либо его наименование и дату изготовления (месяц и год). Размеры обуви от 36 по 47 размеры. (по заявке Заказчика)
Материал верха: натуральная водостойкая кожа
ТОЛЩИНОЙ 1,8–2,0 ММ
Подкладка: натуральный мех.
Подносок: облегченный композитный 
 выдерживает силу у д а р а 200 Дж
Задник: термопласт
Стелька: о с н о в н а я - штробельного м а т е р и а л 
в к л а д н а я – кожкартон дублирована натур. Мех
Подошва: ПУ-Резина, мощная двойная система. Имеет
повышенную термостойкость, до 300° С.
Промежуточный с л о й подошвы - в с п е н е н н ы й п о л и у р е т а н
гасит э н е р г и ю при интенсивных нагрузках
Сапог должен иметь с в е т о о т р а ж а ю щ и е  в с т а в к и
Требование к размерам
Размеры должны соответствовать требованиям ГОСТ 11373.
Сертификация изделия на соответствие требованиям ТР ТС 019/2011, а также вышеуказанным требованиям с приложением протокола лабораторных испытаний.
Сертификация изделия на соответствие: Защита от механических воздействий по ГОСТ 28507, защита от нефти, нефтепродуктов, кислот, щелочей, нетоксичной и взрывоопасной пыли по ГОСТ 12.4.137, с приложением протокола лабораторных испытаний.
ГОСТ 12.4.032
2. Маркировка
1.1. Каждая полупара обуви должна быть замаркирована с указанием:
– товарного знака предприятия-изготовителя, местонахождения и наименования предприятия-
– изготовителя; (товарный знак наносят несмываемой краской, горячим тиснением, в том числе через фольгу).
– модели; артикула; 
– размера; (размер, полноту наносят на ходовой поверхности подошвы в геленочной части каждой)
– полупары.
– полноты; 
– сорта, знака «Ст»; 
– знака ЕАС;
– номера контролера ОТК; 
– защитных свойств (на обуви специальной); 
– нормативно-технической документации;
– даты выпуска (месяц, год).
1.2.  На подошву из резины с рисунком рифления на ходовой поверхности обозначения наносят на площадках с гладкой поверхностью.
1.3. В обуви литьевого и горячей вулканизации методов крепления обозначения товарного знака, размера, полноты формуются в процессе литья или вулканизации в пресс-форме.
1.4. Ярлык должен быть из поливинилхлоридной пленки по ГОСТ 9998 и нормативно-техической документации толщиной до 0,7 мм, тесьмы или ленты из химических волокон.Не допускается применять для ярлыков бескромочные ленты и материалы с осыпающимися краями. 
1.5. На торцевой поверхности каждой коробки, пачки с обувью должна быть прикреплена этикетка или нанесен штамп с четким, разборчивым маркированием следующих обозначений:
– товарного знака; 
– наименования предприятия-изготовителя и его почтового адреса; 
– артикула (индекса); 
– фасона колодки; 
– номера модели; 
– размера, полноты; 
– цвета; 
– сорта, знака «Ст»; 
– знака ЕАС;
– защитных свойств (для специальной обуви); 
– нормативно-технической документации;
– даты выпуска (месящ, год);
– количества пар обуви (на коробках, в которые упаковано несколько пар).
1.5. Высота шрифта маркировки на деталях подкладки и ярлыке должна быть 4-6 мм, на деталях подкладки сапог и полусапог и на подошве - 6-8 мм, на этикетке или на штампе потре-
бительской тары - не более 8 мм.
3. Требования безопасности и охраны окружающей среды
3.1 Производство обуви не должно оказывать вредного воздействия на работающих при выполнении работ и представлять опасность для окружающей среды.
3.2 Требования к пожарной безопасности должны соответствовать ГОСТ 12.1.004.
3.3 Производственное помещение должно быть обеспечено местной и общей приточно-вытяжной вентиляцией по ГОСТ 12.4.021.
3.4 Работающие должны быть обеспечены средствами индивидуальной защиты согласно «Типовым нормам бесплатной выдачи спецодежд.
3.5 Требования к рабочему месту при выполнении работ должны соответствовать ГОСТ 12.2.032 и ГОСТ 12.2.033.
3.6 Обслуживающий персонал должен быть соответственно подготовлен и должен пройти инструктаж по технике безопасности.
1.7 При производстве обуви не должно быть выбросов вредных веществ в атмосферную среду.
4. Методы контроля
1. Отбор образцов для лабораторных испытаний - по ГОСТ 9289.
2. Определение линейных размеров - по НД.
3. Определение прочности крепления подошв обуви - по ГОСТ 9134 и ГОСТ 9292.
4. Определение прочности крепления ниточных швов заготовки - по ГОСТ 9290.
5. Определение прочности крепления каблука - по ГОСТ 9136.
6. Определение деформации подноска и задника - по ГОСТ 9135.
7. Определение гибкости - по ГОСТ 9718.
8. Определение массы - по ГОСТ 28735.
9. Определение прочности крепления наружных защитных москов - по ГОСТ 12.4.106.
10. Определение сопротивления проколу - по ГОСТ 12.4.177.
2. Гарантия изготовителя
Изготовитель гарантирует соответствие обуви требованиям настоящего стандарта при соблюдении условий эксплуатации, транспортирования и хракения.
Гарантийный срок носки обуви  на подошвах из кожи – 40 дней, из резины и полиуретана - 70 дней с даты выдачи ее в эксплуатацию
 </t>
  </si>
  <si>
    <t>259 Т</t>
  </si>
  <si>
    <t>161010.390.000020</t>
  </si>
  <si>
    <t xml:space="preserve">Доска обрезная </t>
  </si>
  <si>
    <t>из хвойных пород, сорт 1</t>
  </si>
  <si>
    <t xml:space="preserve">из хвойных пород, сорт 1, 25 мм </t>
  </si>
  <si>
    <t>260 Т</t>
  </si>
  <si>
    <t xml:space="preserve">Пиломатериал обрезной – доски 50х150 мм ГОСТ 8486-86 </t>
  </si>
  <si>
    <t>261 Т</t>
  </si>
  <si>
    <t>161010.720.000030</t>
  </si>
  <si>
    <t>Брус</t>
  </si>
  <si>
    <t>из хвойных пород, обрезной, сорт 2</t>
  </si>
  <si>
    <t xml:space="preserve"> обрезной 2 сорт (ель,сосна,) 100х110 </t>
  </si>
  <si>
    <t>262 Т</t>
  </si>
  <si>
    <t>162112.990.000019</t>
  </si>
  <si>
    <t xml:space="preserve">Фанера общего назначения </t>
  </si>
  <si>
    <t>марка ФК, сорт Е/Е</t>
  </si>
  <si>
    <t xml:space="preserve">марка ФК, сорт Е/Е , Толщина: 4, Размер: 1525х1525 мм. Поверхность:шлифованная. Стандарт: ГОСТ 3916.1-96 </t>
  </si>
  <si>
    <t>625 Лист</t>
  </si>
  <si>
    <t>Строительные материалы</t>
  </si>
  <si>
    <t>263 Т</t>
  </si>
  <si>
    <t>162911.100.000003</t>
  </si>
  <si>
    <t>Черенок</t>
  </si>
  <si>
    <t>деревянный, для лопаты</t>
  </si>
  <si>
    <t xml:space="preserve">Черенок для лопаты деревянный,  шлифованный,  длина 124 см, диаметр 3,8см </t>
  </si>
  <si>
    <t>264 Т</t>
  </si>
  <si>
    <t xml:space="preserve">Черенок для лопаты высший сорт 200см (2м) деревянный, диаметр 3,8 см. </t>
  </si>
  <si>
    <t>265 Т</t>
  </si>
  <si>
    <t xml:space="preserve">Черенок для лопаты </t>
  </si>
  <si>
    <t>266 Т</t>
  </si>
  <si>
    <t>171214.500.000001</t>
  </si>
  <si>
    <t>Картон</t>
  </si>
  <si>
    <t>чертежный, формат А1</t>
  </si>
  <si>
    <t>ватман для черчения, формат А-1, плотность 200 г/м2 чертежный, формат А1</t>
  </si>
  <si>
    <t>267 Т</t>
  </si>
  <si>
    <t>172311.100.000000</t>
  </si>
  <si>
    <t>Бумага</t>
  </si>
  <si>
    <t>копировальная</t>
  </si>
  <si>
    <t xml:space="preserve">Предназначена для рукописных работ и пишущих машинок. Формат А4. ГОСТ 498-88. 50 листов в папке. Папка выполнена из плотного картона с ламинацией </t>
  </si>
  <si>
    <t>268 Т</t>
  </si>
  <si>
    <t xml:space="preserve">Конверты С4 (229х324 мм), отрывная лента, Куда-Кому, внутренняя запечатка, 90 г/м2,  согласуется с заказчиком </t>
  </si>
  <si>
    <t>269 Т</t>
  </si>
  <si>
    <t xml:space="preserve">Формат C5 (162 х 229 мм) </t>
  </si>
  <si>
    <t>270 Т</t>
  </si>
  <si>
    <t xml:space="preserve">размеры 16*23см Бумажный </t>
  </si>
  <si>
    <t>271 Т</t>
  </si>
  <si>
    <t xml:space="preserve"> 40*25см Бумажный </t>
  </si>
  <si>
    <t>272 Т</t>
  </si>
  <si>
    <t>172312.700.000000</t>
  </si>
  <si>
    <t>для заметок</t>
  </si>
  <si>
    <t>Блок для записи с липким краем, клеющиеся(цветные), размер 75мм*75мм, 100 листов для заметок</t>
  </si>
  <si>
    <t>273 Т</t>
  </si>
  <si>
    <t xml:space="preserve">Размер 76х76 мм состоят из 400 листов. Плотность бумаги составляет 75 г/м2. Клейкий слой - 35 Н/м. Легко клеятся к любой поверхности. Не оставляют следов. Упакованы в полиэтиленовую пленку. </t>
  </si>
  <si>
    <t>274 Т</t>
  </si>
  <si>
    <t>172312.700.000011</t>
  </si>
  <si>
    <t>Стикер</t>
  </si>
  <si>
    <t>бумажный, для заметок</t>
  </si>
  <si>
    <t xml:space="preserve">Стикеры (неоновые) в наборе  размер - 12ммх45мм, 8цветов (4ленты+4стрелки). Набор самоклеящихся стикеров 2-х видов. </t>
  </si>
  <si>
    <t>275 Т</t>
  </si>
  <si>
    <t>172312.700.000015</t>
  </si>
  <si>
    <t>Блокнот для записей</t>
  </si>
  <si>
    <t>70 листов в клетку А4 210х297 мм формат А4</t>
  </si>
  <si>
    <t>276 Т</t>
  </si>
  <si>
    <t>172312.700.000016</t>
  </si>
  <si>
    <t>Ежедневник</t>
  </si>
  <si>
    <t>формат А5</t>
  </si>
  <si>
    <t xml:space="preserve">А5 недатированный </t>
  </si>
  <si>
    <t>277 Т</t>
  </si>
  <si>
    <t>172312.700.000030</t>
  </si>
  <si>
    <t>Удостоверение</t>
  </si>
  <si>
    <t>документ установленного образца</t>
  </si>
  <si>
    <t xml:space="preserve">Удостоверение по охране труда и технике безопасности. Форма бланка утверждена Приложением № 2 Постоновлением Минтруда от 13.01.2003 г., №1/29, внутренность 6 страниц. Переплет (синий цвет) жесткий переплет. </t>
  </si>
  <si>
    <t>278 Т</t>
  </si>
  <si>
    <t xml:space="preserve">Удостоверение по электробезопасности. Форма бланка утверждена Приложением № 2 Правилами по охране труда при эксплуатации электроустановок № 328н от 24 июня 2013, без фото,  внутренность 4 страницы. Переплет (красный цвет) жесткий переплет. </t>
  </si>
  <si>
    <t>279 Т</t>
  </si>
  <si>
    <t>280 Т</t>
  </si>
  <si>
    <t xml:space="preserve">Суточный план дежурного по депо Формат А1,плотность 90г/м2,белого цвета,односторонняя,многострочная,печать ч/б.(согласно образца заказчика) </t>
  </si>
  <si>
    <t>281 Т</t>
  </si>
  <si>
    <t xml:space="preserve">Маршрутный лист формы ТУ-3аВЦ,белого цвета,297*208мм,плотность 80г/м2,многострочная,двухсторонняя, печать ч/б(согласно образца заказчика) </t>
  </si>
  <si>
    <t>282 Т</t>
  </si>
  <si>
    <t xml:space="preserve">Карта учета рабочего времени Формы ФТУ№50,белого цвета, 410*295мм,плотность80г/м2,многострочная,двухстороняя., печать ч/б(согласно образца заказчика) </t>
  </si>
  <si>
    <t>283 Т</t>
  </si>
  <si>
    <t xml:space="preserve">Карта лицевой счет локомотива формы ТУ-10а,белого цвета, 412*295мм,плотность80г/м2,многострочная,двухстороняя., печать ч/б(согласно образца заказчика) </t>
  </si>
  <si>
    <t>284 Т</t>
  </si>
  <si>
    <t xml:space="preserve">Карта  лицевой счет локомотива формы ТУ-10ам,белого цвета, 412*210мм,плотность80г/м2,многострочная,двухстороняя., печать ч/б(согласно образца заказчика) </t>
  </si>
  <si>
    <t>285 Т</t>
  </si>
  <si>
    <t>Бланк белого цвета, двухсторонний, А-4, 210х297мм, плотность бумаги 80г/м2 Учетная карточка вып-я плана перевозок ф. ГУ-1</t>
  </si>
  <si>
    <t>286 Т</t>
  </si>
  <si>
    <t>Бланк белого цвета А6, плотность бумаги 80г/м2. Односторонний. Сопроводительная ведомость корешков дорожных ведомостей ф.ГУ-4</t>
  </si>
  <si>
    <t>287 Т</t>
  </si>
  <si>
    <t>бланк  белого цвета, А-5,  плотность - 80гр/м2, двухсторонний Памятка приемосдатчика ГУ-45</t>
  </si>
  <si>
    <t>288 Т</t>
  </si>
  <si>
    <t>бумага белая, размер 210*297мм, формат А4, плотность 80 г/м2,двухсторонний. Ведомость подачи-уборки вагонов ГУ-46</t>
  </si>
  <si>
    <t>289 Т</t>
  </si>
  <si>
    <t>Бланк белого цвета 148х210мм, А5, односторонний, плотность бумаги 80г/м2 Акт общей формы ГУ-23</t>
  </si>
  <si>
    <t>290 Т</t>
  </si>
  <si>
    <t>Бланк белого цвета формат А4, двухсторонний, плотность бумаги 80г/м4 Соглашение</t>
  </si>
  <si>
    <t>291 Т</t>
  </si>
  <si>
    <t>Бланк белого цвета формат А5, односторонний, плотность бумаги 80г/м2 Сопроводительная ведомость дорожных ведомостей на выданные грузы ф.ФДУ-91</t>
  </si>
  <si>
    <t>292 Т</t>
  </si>
  <si>
    <t>329915.100.000000</t>
  </si>
  <si>
    <t>Карандаш</t>
  </si>
  <si>
    <t>простой</t>
  </si>
  <si>
    <t xml:space="preserve">простой, без ластика, НВ </t>
  </si>
  <si>
    <t>293 Т</t>
  </si>
  <si>
    <t>Бланк белого цвета формат А5, односторонний, плотность бумаги 80г/м3 Сопроводительная опись  документов ф. ФДУ-93</t>
  </si>
  <si>
    <t>294 Т</t>
  </si>
  <si>
    <t xml:space="preserve">График исполненной работы ПТО,формат А1 </t>
  </si>
  <si>
    <t>295 Т</t>
  </si>
  <si>
    <t xml:space="preserve">Справка о тормозах ВУ-45 бланки бумага белая, размер 105х148 мм, бланки.  </t>
  </si>
  <si>
    <t>296 Т</t>
  </si>
  <si>
    <t xml:space="preserve">уведомление на выпуск вагонов с текущего ремонта ВУ -36,бланк бумага белая </t>
  </si>
  <si>
    <t>297 Т</t>
  </si>
  <si>
    <t xml:space="preserve">Путевые листы легкового автомобиля ФАУ№3 </t>
  </si>
  <si>
    <t>298 Т</t>
  </si>
  <si>
    <t xml:space="preserve">Путевые листы грузового автомобиля ЛМФ-4С </t>
  </si>
  <si>
    <t>299 Т</t>
  </si>
  <si>
    <t xml:space="preserve">Листок учета комплектации грузового вагона после ремонта 1.Колесные пары. Приложение к форме ВУ-36М лист 1, бланк. </t>
  </si>
  <si>
    <t>300 Т</t>
  </si>
  <si>
    <t xml:space="preserve">Листок учета комплектации грузового вагона после ремонта 2.Литые детали тележки. Приложение к форме ВУ-36М лист 2, бланк. </t>
  </si>
  <si>
    <t>301 Т</t>
  </si>
  <si>
    <t>Бланк белого цвета ,  148х210мм, А5, односторонний, плотность бумаги 80г/м2 Бланк разрешения (для отправления с одной красной полосой по диагонали) ДУ-64</t>
  </si>
  <si>
    <t>302 Т</t>
  </si>
  <si>
    <t>Бланк белого цвета ,  105х148мм, А6, односторонний, плотность бумаги 80г/м2 Бланк разрешения  ДУ-50</t>
  </si>
  <si>
    <t>303 Т</t>
  </si>
  <si>
    <t>Бланк белого цвета ,  210х2967мм, А4, односторонний, плотность бумаги 80г/м2 Ведомость номерного учета погруженных вагонов ф. ГУ-3</t>
  </si>
  <si>
    <t>304 Т</t>
  </si>
  <si>
    <t>Бланк белого цвета формат А5, односторонний, плотность бумаги 80г/м3 Препроводительная записка ф. ГУ-73</t>
  </si>
  <si>
    <t>305 Т</t>
  </si>
  <si>
    <t xml:space="preserve">Маршрутный лист формы ТУ-3 ВЦЕ,белого цвета,411*296мм,плотность 80г/м2,многострочная,двухсторонняя, печать ч/б(согласно образца заказчика) </t>
  </si>
  <si>
    <t>306 Т</t>
  </si>
  <si>
    <t xml:space="preserve">дефектная ведомость ВУ-22 </t>
  </si>
  <si>
    <t>307 Т</t>
  </si>
  <si>
    <t xml:space="preserve">Лицевой счет форма ФТУ№63 </t>
  </si>
  <si>
    <t>308 Т</t>
  </si>
  <si>
    <t xml:space="preserve">Требования № М11(Многострочные) </t>
  </si>
  <si>
    <t>309 Т</t>
  </si>
  <si>
    <t>Бланк белого цвета, формат 414х194мм, двухсторонний, плотность бумаги 80г/м8 Требование ФМУ-29 на выдачу спецодежды</t>
  </si>
  <si>
    <t>310 Т</t>
  </si>
  <si>
    <t>311 Т</t>
  </si>
  <si>
    <t xml:space="preserve">ведомость подачи и уборки ГУ-46, А-4 двухсторонний  </t>
  </si>
  <si>
    <t>312 Т</t>
  </si>
  <si>
    <t xml:space="preserve">ФДУ-91, А-5, бланки.  </t>
  </si>
  <si>
    <t>313 Т</t>
  </si>
  <si>
    <t xml:space="preserve">ФДУ-93 Сопроводительная опись документов, отправленных в техПД. Бланк белого цвета 297х210мм, плотность бумаги 80г/м2.  </t>
  </si>
  <si>
    <t>314 Т</t>
  </si>
  <si>
    <t xml:space="preserve">МБ-6 формат А-4 бланки_x000D_Бланк белого цвета 148х210мм, мягкийкартон.  </t>
  </si>
  <si>
    <t>315 Т</t>
  </si>
  <si>
    <t xml:space="preserve">Ведомость наличия бланков строгой отчетности ФДУ-33  </t>
  </si>
  <si>
    <t>316 Т</t>
  </si>
  <si>
    <t>Бланк разрешения отправления поезду  ДУ-52</t>
  </si>
  <si>
    <t>317 Т</t>
  </si>
  <si>
    <t>Бланк разрешения при перерыве действия всех видов связи ДУ-56</t>
  </si>
  <si>
    <t>318 Т</t>
  </si>
  <si>
    <t>Составляются при отправлении вагонов (2экз) ДУ-1 ( натурные листы)</t>
  </si>
  <si>
    <t>319 Т</t>
  </si>
  <si>
    <t>По прибытию и отправлению вагонов на/с станцию Книга номерного простоя ДУ-8</t>
  </si>
  <si>
    <t>320 Т</t>
  </si>
  <si>
    <t>Простой ежедекадный Разработочная таблица отчета фДО-6</t>
  </si>
  <si>
    <t>321 Т</t>
  </si>
  <si>
    <t>Отчет по роду вагонов (1 месяц ГО-1</t>
  </si>
  <si>
    <t>322 Т</t>
  </si>
  <si>
    <t>Отчет по погрузки наименованию грузов (1 месяц) ГО -2</t>
  </si>
  <si>
    <t>323 Т</t>
  </si>
  <si>
    <t>Отчет погрузки по дорогам назначения (1 месяц) ГО -3</t>
  </si>
  <si>
    <t>324 Т</t>
  </si>
  <si>
    <t>На каждую отработанную заявку Учетная карточка ГУ-1</t>
  </si>
  <si>
    <t>325 Т</t>
  </si>
  <si>
    <t>При оформлении вагонов Вагонные листы маршрутные ГУ-38Б</t>
  </si>
  <si>
    <t>326 Т</t>
  </si>
  <si>
    <t>При оформлении вагонов Вагонные листы повагонные ГУ-38А</t>
  </si>
  <si>
    <t>327 Т</t>
  </si>
  <si>
    <t>Бланк конкретного вида документа Бланк предупреждения на поезда (с желтой полосой по диагонали) ДУ-61</t>
  </si>
  <si>
    <t>328 Т</t>
  </si>
  <si>
    <t>Бланк конкретного вида документа Бланк разрешения (для отправления с одной красной полосой по диагонали) ДУ-64</t>
  </si>
  <si>
    <t>329 Т</t>
  </si>
  <si>
    <t xml:space="preserve">Отчет о вагонном парке ДО-2 Книжный формат </t>
  </si>
  <si>
    <t>330 Т</t>
  </si>
  <si>
    <t xml:space="preserve">Памятка приемосдатчика на подачу и уборку вагонов ГУ-45 150*210 мм </t>
  </si>
  <si>
    <t>331 Т</t>
  </si>
  <si>
    <t xml:space="preserve">бланк конкретного документа ФТУ-63 формат 3 картонные  </t>
  </si>
  <si>
    <t>332 Т</t>
  </si>
  <si>
    <t>бланк иВедомость на выдачу спецодежды форма ФМУ № 29 размер 42*20 см бланки Ведомость на выдачу спецодежды форма ФМУ № 29 размер 42*20 см</t>
  </si>
  <si>
    <t>333 Т</t>
  </si>
  <si>
    <t xml:space="preserve">Бланк "Требование" форма ФМУ №25, размер 145*206 мм, </t>
  </si>
  <si>
    <t>334 Т</t>
  </si>
  <si>
    <t xml:space="preserve">Сменный журнал операторов котельной, формат А4,100 листов </t>
  </si>
  <si>
    <t>335 Т</t>
  </si>
  <si>
    <t>Журнал регистрации  внепланового  инструктажа по охране труда на рабочем месте.  Журнал регистрации   инструктажа на рабочем месте, для работников, связанных с движением поездов. Ежесменное заполнение журнала . Формат А4, 50 листов.твердый переплет.</t>
  </si>
  <si>
    <t>336 Т</t>
  </si>
  <si>
    <t xml:space="preserve">Журнал регистрации   инструктажа на рабочем месте, для работников, связанных с движением поездов. Ежесменное заполнение журнала . </t>
  </si>
  <si>
    <t>337 Т</t>
  </si>
  <si>
    <t xml:space="preserve">Журнал формы ТУ-28 Книга ремонта локомотивов  </t>
  </si>
  <si>
    <t>338 Т</t>
  </si>
  <si>
    <t xml:space="preserve">Журнал тормозных башмаков ДУ-67 </t>
  </si>
  <si>
    <t>339 Т</t>
  </si>
  <si>
    <t>Пред сменные инструктажи проводимые ДС Журнал целевого инструктажа по охране труда ТНУ-19</t>
  </si>
  <si>
    <t>340 Т</t>
  </si>
  <si>
    <t>Запись постов безопасности при выявлении неисправности проходящих поездах Журнал учета неисправностей выявленных в проходящих поездах</t>
  </si>
  <si>
    <t>341 Т</t>
  </si>
  <si>
    <t xml:space="preserve">Журнал 3-х ступенчатого (административного) контроля, (для ежесменного заполнения замечаний по охране труда, безопасности движения, санитарно-гигиенического вида)  , альбомный вид, 100 листов, твердый переплет, ежестраничное наненсение таблиц (согласно образца заказчика) </t>
  </si>
  <si>
    <t>342 Т</t>
  </si>
  <si>
    <t xml:space="preserve">Журнал противопожарного инструктажа </t>
  </si>
  <si>
    <t>343 Т</t>
  </si>
  <si>
    <t xml:space="preserve">Журнал результатов проверки знаний правил техники безопасности, правил технической эксплуатации электроустановок потребителей у персонала1 группы  формат А4, 50 листов, твердый переплет. </t>
  </si>
  <si>
    <t>344 Т</t>
  </si>
  <si>
    <t xml:space="preserve">журнал учета посещаемости техзанятий твердый переплет 200 стр формат альбомный 290х195мм </t>
  </si>
  <si>
    <t>345 Т</t>
  </si>
  <si>
    <t xml:space="preserve">книга ВУ-15 натурного осмотра вагонов на пунктах технической передачи  формат А4 книжный, 100 листов </t>
  </si>
  <si>
    <t>346 Т</t>
  </si>
  <si>
    <t>Рабочая книгаФормат А-4,  книжный, 100 листов, пустографка в клетку</t>
  </si>
  <si>
    <t>347 Т</t>
  </si>
  <si>
    <t>ДУ-67 Книга учета тормозных башмаков, ф.А-5, 100 листов Обложка картонная, переплет металлическая скоба</t>
  </si>
  <si>
    <t>348 Т</t>
  </si>
  <si>
    <t>Рабочая книгаФормат А-4 книжный, 100 листов,  пустографка в линию</t>
  </si>
  <si>
    <t>349 Т</t>
  </si>
  <si>
    <t>Рабочая книгаФормат А-4 альбомный, 100 листов,  пустографка в линию</t>
  </si>
  <si>
    <t>350 Т</t>
  </si>
  <si>
    <t>Книга перевески грузов на ваг.вес. ГУ-36 формат  А4 книжный, бумага белая, плотность  80г/м2, печать ч/б ежестраничное нанесение таблиц, обложка  картонн жесткий, 50 листов, переплет металлическая скоба (согласно образца заказчика) .</t>
  </si>
  <si>
    <t>351 Т</t>
  </si>
  <si>
    <t>Книга регистрации исходящей и входящей корреспонденции формат А-4 книжный, обложка жесткая картонная, бумага белая, (50листов), переплет метал.скоба. Печать ч/б ежестраничное нанесение таблиц (согласно заявки заказчика)</t>
  </si>
  <si>
    <t>352 Т</t>
  </si>
  <si>
    <t xml:space="preserve">РБУ-10. книга учета результатов испытаний ПТЭ Бумага белая,плотность бумаги 80г/м2, обложка картонная, 210х297 мм, 50 листов,переплет металлическая скоба..  Формат А-4,  Бумага белая, плотность бумаги 80г/м2, обложка картонная, 297х210мм, 50 листов, переплет металлическая  скоба 
</t>
  </si>
  <si>
    <t>353 Т</t>
  </si>
  <si>
    <t>Формуляр машиниста (помощника машиниста) формы ТУ-57 Служебный формуляр</t>
  </si>
  <si>
    <t>354 Т</t>
  </si>
  <si>
    <t>ДУ-67 Книга учета тормозных башмаков, ф.А-4, 100 листов Обложка картон глянцевый, переплет металлическая скоба в трех местах (согласно оброзца заказчика)</t>
  </si>
  <si>
    <t>355 Т</t>
  </si>
  <si>
    <t xml:space="preserve">Книга нумерного учета вагонов. ВУ-31. Бумага белая, обложка жесткая картонная, размер 297х400, 50 листов, переплет металлическая скоба </t>
  </si>
  <si>
    <t>356 Т</t>
  </si>
  <si>
    <t xml:space="preserve">Служебный формуляр Бумага белая, плотность бумаги 80г/м2, обложка мягкая,фА5,книжный ,70 листов, переплет металл.скоба. </t>
  </si>
  <si>
    <t>357 Т</t>
  </si>
  <si>
    <t>Инструкции ПТЭ, ИСИ, ИДП, Инструкция осмотрщика вагонов № 808 ПКБ ЦВ Бумага белая, ф.А-5, книжный, 100 листов, обложка картонная, переплет металлическая скоба</t>
  </si>
  <si>
    <t>358 Т</t>
  </si>
  <si>
    <t>Памятка для осмотрщика вагонов Бумага белая, ф.А-5, книжный, 100 листов, обложка картонная, переплет металлическая скоба</t>
  </si>
  <si>
    <t>359 Т</t>
  </si>
  <si>
    <t xml:space="preserve">Книга ГУ-44 книга выгрузки, книжный А-4 100 л </t>
  </si>
  <si>
    <t>360 Т</t>
  </si>
  <si>
    <t xml:space="preserve">Книга ГУ-34 книга приема грузов к перевозке, книжный А-4 100 л </t>
  </si>
  <si>
    <t>361 Т</t>
  </si>
  <si>
    <t xml:space="preserve">ДУ-9 Книга учета простоя вагонов по безномерному способу. Бумага белая, плотность бумаги 80г/м2, обложка жесткая картонная,210х297 мм,книжный А-4 50 листов, термоклеевой переплет.  </t>
  </si>
  <si>
    <t>362 Т</t>
  </si>
  <si>
    <t xml:space="preserve">Книга сдачи грузовых документов ГУ-48 Книжный формат </t>
  </si>
  <si>
    <t>363 Т</t>
  </si>
  <si>
    <t xml:space="preserve"> Книга уведомлений о времени подачи вагонов под погрузку или выгрузку ГУ-2 Книжный формат </t>
  </si>
  <si>
    <t>364 Т</t>
  </si>
  <si>
    <t>Книга прибытия грузов ГУ-42 Книжный формат Книга учета</t>
  </si>
  <si>
    <t>365 Т</t>
  </si>
  <si>
    <t xml:space="preserve">Книга ведения расчлененного простоя Формат А 3 </t>
  </si>
  <si>
    <t>366 Т</t>
  </si>
  <si>
    <t>Журнал тех.занятий.  Формат А-4, альбомный. Бумага белая,плотность бумаги 80г/м2, обложка картонная, 210х297 мм, 100 листов,переплет металлическая  скоб</t>
  </si>
  <si>
    <t>367 Т</t>
  </si>
  <si>
    <t>ДУ-58                 Книга диспетчерских распоряжений  формат А-4 книжный, 205ммх290мм, обложка жесткая картонная, бумага белая, (100листов), переплет метал.скоба. Печать ч/б ежестраничное нанесение таблиц (согласно образца заказчика)</t>
  </si>
  <si>
    <t>368 Т</t>
  </si>
  <si>
    <t>ТУ-137.Журнал книга замечаний.Бумага белая,плотность бумаги 80г/м2, обложка картонная, 210х297 мм, 50 листов,переплет металлическая скоба..   Формат А-4, книжный. Бумага белая,плотность бумаги 80г/м2, обложка картонная, 210х297 мм, 50 листов,переплет металлическая  скоб</t>
  </si>
  <si>
    <t>369 Т</t>
  </si>
  <si>
    <t>РБУ-8.Журнал книга ревизорских указаний Бумага белая,плотность бумаги 80г/м2, обложка картонная, 210х297 мм, 50 листов,переплет металлическая скоба..   Формат А-4, книжный. Бумага белая,плотность бумаги 80г/м2, обложка картонная, 210х297 мм, 50 листов,переплет металлическая  скоб</t>
  </si>
  <si>
    <t>370 Т</t>
  </si>
  <si>
    <t xml:space="preserve"> Журнал амбарный,клетка,книжный формат.Бумага белая,плотность бумаги 80г/м2, обложка картонная, 210х297 мм, 100 листов,переплет металлическая скоба..  формат А-4, обложка жесткая картонная, бумага белая, (100листов), переплет метал.скоба.</t>
  </si>
  <si>
    <t>371 Т</t>
  </si>
  <si>
    <t xml:space="preserve"> Журнал амбарный,линия., альбомный форматБумага белая,плотность бумаги 80г/м2, обложка картонная, 210х297 мм, 100 листов,переплет металлическая скоба..  формат А-4, обложка жесткая картонная, бумага белая, (100листов), переплет метал.скоба.</t>
  </si>
  <si>
    <t>372 Т</t>
  </si>
  <si>
    <t>журнал</t>
  </si>
  <si>
    <t xml:space="preserve">Журнал ступенчатого контроля по производственной безопасности (для ежесменного заполнения замечаний по охране труда, безопасности движения, санитарно-гигиенического вида)  , альбомный вид, 50 листов, твердый переплет.  Размеры297*210мм Состоит из 100 листов. Журнал предназначен для проведения первичного, внепланового инструктажа по охране труда,  для  стажировки на рабочем месте работников вновь принятых на производство. Разработан в соответствии ГОСТ 12.0.004-90.
</t>
  </si>
  <si>
    <t>373 Т</t>
  </si>
  <si>
    <t xml:space="preserve">ТХУ-5.Журнал учета расхода дизельного топлива на горячий простой.Горизонтальная.Бумага белая,плотность бумаги 80г/м2, обложка картонная, 210х297 мм, 100 листов,переплет..   Формат А-4, альбомный. Бумага белая,плотность бумаги 80г/м2, обложка картонная, 210х297 мм, 100 листов,переплет </t>
  </si>
  <si>
    <t>374 Т</t>
  </si>
  <si>
    <t>Журнал ремонта и оборота колесных пар ВУ-53 формат  А4 альбомный, бумага белая, плотность  80г/м2, печать ч/б ежестраничное нанесение таблиц, обложка  картонн жесткий, 100 листов, переплет металлическая скоба (согласно образца заказчика) .</t>
  </si>
  <si>
    <t>375 Т</t>
  </si>
  <si>
    <t xml:space="preserve">Журнал учета результатов проверки знаний по итогам технических занятий  Бумага белая; плотность - 80гр/м?; формат А-4 альбомный, (297х210мм) ; переплет - твердый; обложка - плотная из картонной бумаги; 100 листов) Печать ч/б, ежестраничное наненсение таблиц (согласно образца заказчика)    </t>
  </si>
  <si>
    <t>376 Т</t>
  </si>
  <si>
    <t xml:space="preserve">Журнал осмотра станционных путей стрелочных переводов и устройств СЦБ_x000D_Журнал осмотра станционных путей стрелочных переводов и устройств СЦБ ДУ-46 (297х210мм; плотность - 80гр/м?; формат А-4 альбомный; переплет - твердый; обложка - плотная из картонной бумаги; 50листов).  </t>
  </si>
  <si>
    <t>377 Т</t>
  </si>
  <si>
    <t>Сдача вагонов под охрану Книга сдачи вагонов под охрану ХУ-5</t>
  </si>
  <si>
    <t>378 Т</t>
  </si>
  <si>
    <t>При перевески грузов ГУ-78 книга объемных перевесок</t>
  </si>
  <si>
    <t>379 Т</t>
  </si>
  <si>
    <t>Для записи учета тормозных башмаков ДСП, дежурными стрелочных постов №1, №2 Журнал учета тормозных башмаков ДУ-67</t>
  </si>
  <si>
    <t>380 Т</t>
  </si>
  <si>
    <t>172313.300.000001</t>
  </si>
  <si>
    <t>Тетрадь</t>
  </si>
  <si>
    <t>общая</t>
  </si>
  <si>
    <t xml:space="preserve">Тетрадь общая 48л. в  клетку,  твердый переплет  </t>
  </si>
  <si>
    <t>381 Т</t>
  </si>
  <si>
    <t xml:space="preserve">Для записей дежурными по станции, товарной кассы, дежурных стрелочных постов (48 листов, клетку) </t>
  </si>
  <si>
    <t>382 Т</t>
  </si>
  <si>
    <t>172313.500.000003</t>
  </si>
  <si>
    <t>Регистр</t>
  </si>
  <si>
    <t>картонный, формат А4</t>
  </si>
  <si>
    <t xml:space="preserve">Папка регистратор, обложка бумвинил, многокрасочная с кольцом, держатель кольцевой, размер корешка 80мм. 287х320 А4 </t>
  </si>
  <si>
    <t>383 Т</t>
  </si>
  <si>
    <t>172313.500.000008</t>
  </si>
  <si>
    <t>Папка</t>
  </si>
  <si>
    <t>из мелованного картона, формат А4</t>
  </si>
  <si>
    <t xml:space="preserve"> Длина "усиков" -45 мм. Формат А4 А4, 280г/м2, мелованный картон Скоросшиватель белый Изготовлен из высокачественного картона (плотность 370 г/м2). Механизм скоросшивателя выполнен из качественной нержавеющей стали.</t>
  </si>
  <si>
    <t>384 Т</t>
  </si>
  <si>
    <t xml:space="preserve"> белый изготовлен из высокачественного картона (плотность 370 г/м2). Мна завязках Длина "усиков" -45 мм. Формат А4 мелованный картон </t>
  </si>
  <si>
    <t>385 Т</t>
  </si>
  <si>
    <t>386 Т</t>
  </si>
  <si>
    <t xml:space="preserve"> Цвет белый, изготовлена из высокачественного картона (плотность 370 г/м2). На завязках Длина "усиков" -45 мм. Формат А4 мелованный картон </t>
  </si>
  <si>
    <t>387 Т</t>
  </si>
  <si>
    <t xml:space="preserve">Нескладной архивный короб  формата А4 изготовлен из переплетного картона, снаружи покрыт бумвинилом . В закрытом виде фиксируется с помощью двух хлопчатобумажных завязок. Внутренние стойки-упоры выполнены из плотного картона. Короб вмещает до 1000 листов стандартной плотности, ширина корешка — 10 см. Позволяет надежно хранить документы как в вертикальном, так и в горизонтальном положении </t>
  </si>
  <si>
    <t>388 Т</t>
  </si>
  <si>
    <t xml:space="preserve">Папка регистр для хранения документов 50 мм, внутри располагается механизм удержания документов путём прокалывания дыроколом или с использованием файла </t>
  </si>
  <si>
    <t>389 Т</t>
  </si>
  <si>
    <t xml:space="preserve">Папка регистр для хранения документов70 мм, внутри располагается механизм удержания документов путём прокалывания дыроколом или с использованием файла </t>
  </si>
  <si>
    <t>390 Т</t>
  </si>
  <si>
    <t>172314.300.000000</t>
  </si>
  <si>
    <t>Плакат</t>
  </si>
  <si>
    <t>информационного/предупредительног/эвакуационного и другого назначения</t>
  </si>
  <si>
    <t xml:space="preserve">Плакат выполнен методом офсетной печати на бумаге размером 465 мм × 610 мм. (размер может быть больше, или меньше -+ 100 мм). Ламинированное покрытие для  защиты графики от повреждений, влаги, выцветания. (содержание и информация плаката решается с заказчиком) </t>
  </si>
  <si>
    <t>391 Т</t>
  </si>
  <si>
    <t>192023.710.000000</t>
  </si>
  <si>
    <t xml:space="preserve">Уайт-спирит </t>
  </si>
  <si>
    <t>нефрас-С4-155/200</t>
  </si>
  <si>
    <t xml:space="preserve">нефрас-С4-155/200  </t>
  </si>
  <si>
    <t>392 Т</t>
  </si>
  <si>
    <t>Уайт-спирит</t>
  </si>
  <si>
    <t xml:space="preserve">ГОСТ 3134-78  используется в качестве растворителя жирных алкидов, некоторых каучуков (бутилкаучука, циклокаучука), полибутилметакрилата, эпоксиэфиров (при большом содержании в нихмасел, подобно жирным алкидам), упаковка - 2 литровая бутылка. </t>
  </si>
  <si>
    <t>393 Т</t>
  </si>
  <si>
    <t>201324.330.000010</t>
  </si>
  <si>
    <t>Кислота серная</t>
  </si>
  <si>
    <t>стандарт-титр</t>
  </si>
  <si>
    <t xml:space="preserve">Стандарт-титры, (фиксаналы) — ампулы количеством вещества. Применяются для изготовления нормальных растворов. Объем ампулы 20 мл 10 ампул у упаковке.
Для приготовления раствора ампулу разбивают при помощи специального бойка, её содержимое количественно переносят в мерную колбу и разбавляют водой до требуемого объёма (до метки на колбе), что позволяет получить стандартный раствор точной концентрации. Срок годности 3 года и более  </t>
  </si>
  <si>
    <t>394 Т</t>
  </si>
  <si>
    <t>201341.800.000002</t>
  </si>
  <si>
    <t>Персульфат аммония (надсернокислый аммоний)</t>
  </si>
  <si>
    <t>чистый для анализа</t>
  </si>
  <si>
    <t xml:space="preserve">Аммоний надсернокислый (чда)
Синонимы: персульфат аммония.
Внешний вид: белый или бесцветный кристаллический порошок, хорошо растворимый в воде.
Формула: (NH4)2S2O8.
Спецификация в соответсвии с паспортом производителя:
Массовая доля (NH4)2S2O8 более 98,0 % (как правило, 99,5 %*)
Кислотность не более 0,04 мэкв/г. 
Осадок, не растворимый в H2O не более 0,005 %
Остаток при сжигании (в пересчёте на SO4) не более 0,05 % (как правило, 0,01 % *)
Хлориды и хлораты (в пересчёте на Cl) не более 0,001 %
Тяжёлые металлы (в пересчёте на Pb) не более 0,005 %
Массовая доля других примесей: Ca не более 0,01 %, Cd не более 0,0005 %, Co не более 0,0005 %, Cr не более 0,0005 %, Cu не более 0,0005 %, Fe не более 0,001 %, K не более 0,005 %, Mg не более 0,005 %, Mn не более 0,00005 %, Na не более 0,01 %, Ni не более 0,0005 %, 
Pb не более 0,0005 %, Zn не более 0,0005 %,
Применение: аммоний надсернокислый применяется в качестве ускорителя процессов полимеризации и конденсации при получении синтетических каучуков, латексов и пластмасс, при травлении печатных плат, в фотографии, как средство для отбеливания, в аналитической химии и др.
Гарантийный срок хранения: 3 года со дня изготовления. </t>
  </si>
  <si>
    <t>395 Т</t>
  </si>
  <si>
    <t>201343.200.000002</t>
  </si>
  <si>
    <t>Бикарбонат натрия (кислый углекислый натрий)</t>
  </si>
  <si>
    <t xml:space="preserve">Натрий углекислый кислый (хч)
Синонимы: гидрокарбонат натрия, двууглекислый натрий.
Внешний вид: белый кристаллический порошок или бесцветные кристаллы, без запаха, с солоноватым вкусом.
Спецификация согласно ГОСТ4201-79 с изм. № 1 (для квалификации хч):
Массовая доля кислого углекислого натрия в препарате, высушенном над серной кислотой 99,8 –100,0 %
Массовая доля нерастворимых в воде веществ не более 0,005 %
Массовая доля азота (N) не более 0,0005 %
Массовая доля кремнекислоты (SiO2) не более 0,002 %
Массовая доля сульфатов (SO4) не более 0,003 %
Массовая доля фосфатов (PO4) не более 0,0005 %
Массовая доля хлоридов (Cl) не более 0,001 %
Массовая доля железа (Fe) не более 0,0005 %
Массовая доля калия (K) не более 0,002 %
Массовая доля суммы кальция и магния (Ca+Mg) не более 0,005 %
Массовая доля свинца (Pb) не более 0,0005 % </t>
  </si>
  <si>
    <t>396 Т</t>
  </si>
  <si>
    <t>201351.400.000000</t>
  </si>
  <si>
    <t>Перманганат калия</t>
  </si>
  <si>
    <t>химически чистый</t>
  </si>
  <si>
    <t xml:space="preserve"> Калий марганцевокислый (ч)
Внешний вид: Темно-фиолетовые, почти черные кристаллы с сине-стальным блеском. Растворимы в воде. Водный раствор имеет нейтральную реакцию.
Спецификация согласно ГОСТ 20490-75:
Массовая доля основного вещества не менее 99,0 %
Массовая доля нерастворимых в воде веществ (исключая MnO2) не более 0,015 %
Массовая доля окиси марганца (MnO2) не более 0,2 %
Массовая доля сульфатов не более 0,01 %
Массовая доля хлоридов и хлоратов не более 0,01 %
Массовая доля общего азота не более 0,005 %
Массовая доля мышьяка не более 0,00002 %
Класс опасности: 2. Применение: Предназначен для применения в научных исследованиях и лабораторной практике, а также промышленного применения. </t>
  </si>
  <si>
    <t>397 Т</t>
  </si>
  <si>
    <t>201362.300.000000</t>
  </si>
  <si>
    <t>Тиоцианат аммония (роданистый аммоний)</t>
  </si>
  <si>
    <t xml:space="preserve">30%, Физико-химические свойства:
Химическая формула: CHNS•H₃N или NH₄SCN или CH₄N₂S
Молярная масса: 76,12 г/моль
Плотность: 1,300 г/см³
Температура:
- плавления 152-154°C
- кипения 170°C
Описание и внешний вид:
Аммоний роданистый является неорганическим химическим соединением, солью аммиака и тиоциновой кислоты. Представляет собой гигроскопичное кристаллическое твёрдое вещество, бесцветное либо с желтоватым оттенком, без запаха. Практически легко растворяется в воде, этиловом спирте, аммиаке и диметилкетоне (ацетон). Способен образовывать кристаллогидрат при температуре ниже -25,2°С. Устойчив на воздухе, разлагается щелочами, а также при нагревании он изомеризуется в тиомочевину. При контакте с кислотами высвобождается очень ядовитый газ. Получают данный реактив в результате реакции аммиака и сульфида углерода(IV). </t>
  </si>
  <si>
    <t>398 Т</t>
  </si>
  <si>
    <t>201362.500.000012</t>
  </si>
  <si>
    <t>Стекло</t>
  </si>
  <si>
    <t>жидкое, натриевое, для клеев, пропиток</t>
  </si>
  <si>
    <t xml:space="preserve"> 15кг Готовый продукт 40381 представляет собой водный раствор силикатов натрия, в виде студнеобразной жидкости.
 Применяется для склеивания строительных материалов, фарфоровых и стеклянных изделий, картона, бумаги и т.п., для армирования фундаментов, отливки форм, производства бытовой химии, реставрации и ремонте стеклянных и фарфоровых изделий, в качестве  огнеупорной обработки различных материалов.
С помощью жидкого стекла выполняют пропитку изделий из дерева для увеличения их долговечности и огнеустойчивости.
Жидкое стекло можно добавлять в цементные растворы при гидроизоляции перекрытий подвалов, а также полов и стен.
Натриевое жидкое стекло отличается высокой клейкостью и сцепляемостью с другими минералами, не боится температурных перепадов и атмосферного воздействия.
Состав роникает в самые мелкие трещинки и поры, хорошо укрывает бетонные и деревянные основания, создает водонепроницаемую пленку, обладает небольшим расходом, отличается довольно длительным сроком эксплуатации (около 5 лет).
Подлежащую обработке поверхность важно тщательно очистить от грязи и хорошо просушить.
Если жидкое стекло для гидроизоляции использовать как клей, для его нанесения можно пользоваться малярным валиком либо мягкой кистью. Расход вещества на квадратный метр – около 150-300 грамм.
При добавлении жидкого стекла в сухие растворы для строительства на 10 литров раствора необходим 1 литр вещества. Полное высыхание наступает через 48 часов.
Технология приготовления раствора для гидроизоляции: при создании водонепроницаемого слоя используют смесь жидкого стекла и цементного или бетонного раствора в объёмном соотношении 1 : 10, жидкое стекло – 1,5 кг/л; цементно-песчаный раствор (1 : 4) – 2,6-2,7 кг/л; бетонный раствор – 2,2-2,5 кг/л (для наиболее распространённых тяжёлых бетонов); кварцевый песок – 1,5-1,7 кг/л (1,7 – для слежавшегося песка, 1,5 – для рыхлого).
ТУ 5775-008-03856078-2016.
</t>
  </si>
  <si>
    <t>399 Т</t>
  </si>
  <si>
    <t>201412.250.000002</t>
  </si>
  <si>
    <t>Толуол</t>
  </si>
  <si>
    <t>нефтяной, сорт высший</t>
  </si>
  <si>
    <t xml:space="preserve">Толуол химически чистый (ХЧ) </t>
  </si>
  <si>
    <t>400 Т</t>
  </si>
  <si>
    <t>201413.750.000000</t>
  </si>
  <si>
    <t>Тетрахлорэтилен (перхлорэтилен)</t>
  </si>
  <si>
    <t>жидкость</t>
  </si>
  <si>
    <t xml:space="preserve">тетрахлорэтен — прозрачная плотная жидкость с резким Перхлорэтилензапахом эфира, текучая. Не горит, не поддерживает горения, не взрывается. Почти не растворяется в воде; легко смешивается с органическими растворителями, например, с этиловым и метиловым спиртом, уксусной и муравьиной кислотой, пропанолом, бутанолом, этиленгликолем и др. Сам является растворителем для масел, жиров, воска и подобных им веществ. </t>
  </si>
  <si>
    <t>401 Т</t>
  </si>
  <si>
    <t>201422.600.000001</t>
  </si>
  <si>
    <t>Спирт</t>
  </si>
  <si>
    <t>изоамиловый, чистый для анализа</t>
  </si>
  <si>
    <t xml:space="preserve">Изо-амиловый спирт ГОСТ 5830-79 </t>
  </si>
  <si>
    <t>402 Т</t>
  </si>
  <si>
    <t>201423.600.000002</t>
  </si>
  <si>
    <t>Глицерин</t>
  </si>
  <si>
    <t xml:space="preserve">Характеристики:
Квалификация: чда.
Тип фасовки: канистра 10 л. п/э.
Стандарт: ГОСТ 6259-75, изм. 1-2.
Срок годности: 36 мес.
 </t>
  </si>
  <si>
    <t>403 Т</t>
  </si>
  <si>
    <t>201434.700.000003</t>
  </si>
  <si>
    <t>Сульфосалициловая кислота 2 водная</t>
  </si>
  <si>
    <t>чистый для анализа, кристаллы</t>
  </si>
  <si>
    <t xml:space="preserve">Внешний вид: белый кристаллический порошок или бесцветные кристаллы без запаха; легко растворима в воде и в этиловом спирте, нерастворима в бензоле и хлороформе, светочувствительна.
Спецификация согласно ГОСТ 4478-78 с изм. № 1:
Массовая доля 2-водной сульфосалициловой кислоты (C7H6O6S·2H2O) не менее 99,0 %
Массовая доля нерастворимых в воде веществ не более 0,005 %
Массовая доля остатка после прокаливания не более 0,01 %
Массовая доля сульфатов (SО4) не более 0,5 %
Массовая доля хлоридов (Сl) не более 0,001 %
Массовая доля железа (Fe) не более 0,0001 %
Массовая доля тяжелых металлов (Рb) не более 0,0005 %
Массовая доля салициловой кислоты не более 0,02 %
Чувствительность к иону железа (0,005 мг Fe в 25 см3 раствора) по оптической плотности не менее 0,05 % </t>
  </si>
  <si>
    <t>404 Т</t>
  </si>
  <si>
    <t>201452.500.000005</t>
  </si>
  <si>
    <t>Фенолфталеин</t>
  </si>
  <si>
    <t>порошок</t>
  </si>
  <si>
    <t xml:space="preserve">Фенолфталеин (чда)
Синонимы: 3,3-бис-(4-гидроксифенил)фталид; ди-n-диоксидифенилфталид, 4,4'-диоксифталофенон.
Фенолфталеин – кислотно-основной индикатор.
Внешний вид: слегка желтоватый мелкокристаллический порошок, без запаха и неустойчивый на воздухе. Спецификация согласно ТУ 6-09-5360-88 (для квалификации чда):
Температура плавления 259 — 263 °С
Интервал ph перехода окраски от бесцветной к ярко-розовой 8,2 – 10,0
Чувствительность к гидроокиси натрия исп. по п. 4.5
Растворимость в этиловом спирте исп. по п. 4.6
Растворимость в растворе гидроокиси натрия исп. по п. 4.7
Массовая доля остатка после прокаливания (в виде сульфатов) 0,05 %
Методы анализа ICP – спектрометрия, химические методы.
Применение: фенолфталеин применяются в качестве индикатора применяют в виде 0,1 % спиртового раствора. Интервал перехода фенолфталеина находится в пределах от рН 8,2 (бесцветный) до рН 9,8 (пурпурный). Условия хранения: реагент хранят при комнатной температуре. Гарантийный срок хранения: 3 года со дня изготовления.
 </t>
  </si>
  <si>
    <t>405 Т</t>
  </si>
  <si>
    <t>201474.000.000000</t>
  </si>
  <si>
    <t>этиловый, технический, марка "Экстра"</t>
  </si>
  <si>
    <t xml:space="preserve">ГОСТ 18300-87, Спирт ректификованный технический. Технические условия. Настоящий стандарт распространяется на технический ректификованный спирт, вырабатываемый из непищевого растительного сырья. Продукт марки “Экстра“предназначен для применения в качестве растворителя и для других целей. Технический ректификованный спирт высшего и первого сортов используется как сырье для получения химических продуктов.
 </t>
  </si>
  <si>
    <t>406 Т</t>
  </si>
  <si>
    <t>201510.500.000000</t>
  </si>
  <si>
    <t>Кислота азотная</t>
  </si>
  <si>
    <t>химически чистая</t>
  </si>
  <si>
    <t xml:space="preserve">АЗОТНАЯ КИСЛОТА НNO3
ХИМИЧЕСКИ ЧИСТАЯ
ГОСТ 4461-77
Наименование показателя
Норма
ХИМИЧЕСКИ ЧИСТАЯ 
1 Массовая доля азотной кислоты (HNO3), %, не менее 65
2 Массовая доля остатка после прокаливания в виде сульфатов, %, не более 0,0005
3 Массовая доля сульфатов (SO4), %, не более 0,0001
4 Массовая доля фосфатов (PO4), %, не более 0,00002
5 Массовая доля хлоридов (Cl), %, не более 0,00003
6 Массовая доля железа (Fe), %, не более 0,00002
7 Массовая доля мышьяка (As), %, не более 0,000001
8 Массовая доля тяжелых металлов (Pb), %, не более 0,00002 </t>
  </si>
  <si>
    <t>407 Т</t>
  </si>
  <si>
    <t>201510.770.000000</t>
  </si>
  <si>
    <t>Аммиак</t>
  </si>
  <si>
    <t>водный, химически чистый</t>
  </si>
  <si>
    <t xml:space="preserve">Аммиак водный 25% хч </t>
  </si>
  <si>
    <t>408 Т</t>
  </si>
  <si>
    <t>201520.100.000000</t>
  </si>
  <si>
    <t>Хлорид аммония (хлористый аммоний)</t>
  </si>
  <si>
    <t xml:space="preserve">Аммоний хлористый (хч)
Внешний вид: аммоний хлористый представляет собой порошок или гранулы белого цвета. Допускается жёлтый или розоватый оттенок. Растворим в воде. При нагревании до 338 °С разлагается на аммиак и хлороводород. Без запаха, слегка гигроскопичен.
Спецификация производителя:
Массовая доля аммония хлористого NH4Cl не менее 99,7 %
Массовая доля влаги не более 0,1 %
Зольный остаток не более 0,25 %
Массовая доля NaCl не более 0,20 %
Массовая доля железа (Fe) не более 0,0003 %
Применение: аммоний хлористый химически чистый благодаря своей способности вступать в реакции со множеством других веществ активно используется в лабораторных условиях для химического синтеза.
Класс опасности: реактив негорюч, взрывобезопасен и не токсичен для человека.
Условия хранения: рекомендуется хранить в крытых вентилируемых складских помещениях.
Гарантийный срок хранения: 3 года со дня изготовления. </t>
  </si>
  <si>
    <t>409 Т</t>
  </si>
  <si>
    <t>201520.200.000006</t>
  </si>
  <si>
    <t>Нитрит натрия (азотистокислый натрий)</t>
  </si>
  <si>
    <t>технический, сорт 1</t>
  </si>
  <si>
    <t xml:space="preserve">Внешний вид: белые кристаллы с желтоватым оттенком
Массовая доля нитрита натрия (NaNO2), %, не менее: 97-99
Массовая доля нитрата натрия (NaNO3), %, не более: 0,8-2,3
Массовая доля хлористых солей в пересчете на NaCl, %, не более: 0,10 - 0,17
Массовая доля воды, %, не более: 0,5-2,5
Фасовка: мешки 25 кг </t>
  </si>
  <si>
    <t>410 Т</t>
  </si>
  <si>
    <t>202012.900.000000</t>
  </si>
  <si>
    <t>Гербицид</t>
  </si>
  <si>
    <t xml:space="preserve">порошок/жидкость/гранула </t>
  </si>
  <si>
    <t xml:space="preserve">Высокотехнологичный системный гербицид сплошного действия. Неселективный послевсходовый гербицид для борьбы с сорняками а так же с древесно-културными кустарниками.Ураган форте. Обьём 10 литров. </t>
  </si>
  <si>
    <t>411 Т</t>
  </si>
  <si>
    <t>203011.900.000001</t>
  </si>
  <si>
    <t>Краска</t>
  </si>
  <si>
    <t>водно-дисперсионная</t>
  </si>
  <si>
    <t xml:space="preserve">Водорастворимая краска для фасада, тип упаковки - ведро на водной основе, защита фасадов.  Цвет белый, матовый. Материал применения - бетон, камень, Кирпич, Строительный блок, Цемент, Штукатурка
</t>
  </si>
  <si>
    <t>412 Т</t>
  </si>
  <si>
    <t xml:space="preserve">Водоэмульсионная интерьерная белая. Строительные и отделочные материалы для текущего ремонта производственных зданий и бытовых помещений  </t>
  </si>
  <si>
    <t>413 Т</t>
  </si>
  <si>
    <t>203012.700.000124</t>
  </si>
  <si>
    <t>Эмаль</t>
  </si>
  <si>
    <t>пентафталевая</t>
  </si>
  <si>
    <t xml:space="preserve">Белая ПФ-115 </t>
  </si>
  <si>
    <t>414 Т</t>
  </si>
  <si>
    <t xml:space="preserve">серая ПФ-115 </t>
  </si>
  <si>
    <t>415 Т</t>
  </si>
  <si>
    <t xml:space="preserve">красная ПФ-115 </t>
  </si>
  <si>
    <t>416 Т</t>
  </si>
  <si>
    <t xml:space="preserve">Синяя ПФ-115 </t>
  </si>
  <si>
    <t>417 Т</t>
  </si>
  <si>
    <t xml:space="preserve">Голубая ПФ-115 </t>
  </si>
  <si>
    <t>418 Т</t>
  </si>
  <si>
    <t xml:space="preserve">Зеленая ПФ-115 </t>
  </si>
  <si>
    <t>419 Т</t>
  </si>
  <si>
    <t xml:space="preserve">Желтая ПФ-115 </t>
  </si>
  <si>
    <t>420 Т</t>
  </si>
  <si>
    <t xml:space="preserve">Коричневая ПФ-115 </t>
  </si>
  <si>
    <t>421 Т</t>
  </si>
  <si>
    <t xml:space="preserve">Черная ПФ-115 </t>
  </si>
  <si>
    <t>422 Т</t>
  </si>
  <si>
    <t>423 Т</t>
  </si>
  <si>
    <t>424 Т</t>
  </si>
  <si>
    <t>425 Т</t>
  </si>
  <si>
    <t>426 Т</t>
  </si>
  <si>
    <t>427 Т</t>
  </si>
  <si>
    <t>428 Т</t>
  </si>
  <si>
    <t>429 Т</t>
  </si>
  <si>
    <t>203022.550.000005</t>
  </si>
  <si>
    <t>Шпатлевка</t>
  </si>
  <si>
    <t>гипсовая</t>
  </si>
  <si>
    <t xml:space="preserve">Шпатлевка гипсовая. Цвет белый. Назначение для внутренних работ. Применение для стен, для потолка. Температура применения от +5°С до +30°С. Толщина нанесения – от 6 мм до 50 мм. Упаковка бумажный мешок массой 25 кг. ГОСТ 31377-2008 </t>
  </si>
  <si>
    <t>430 Т</t>
  </si>
  <si>
    <t>203022.700.000002</t>
  </si>
  <si>
    <t xml:space="preserve">Растворитель </t>
  </si>
  <si>
    <t>для лакокрасочного материала</t>
  </si>
  <si>
    <t>марка 646 ГОСТ 18188-72 марки 646. Представляет собой смесь летучих органических жидкостей. Предназначен для разбавления нитроцеллюлозны и других лакокрасочных материалов.</t>
  </si>
  <si>
    <t>431 Т</t>
  </si>
  <si>
    <t>марка 646 для лакокрасочных материалов</t>
  </si>
  <si>
    <t>432 Т</t>
  </si>
  <si>
    <t>203022.790.000001</t>
  </si>
  <si>
    <t>Очиститель</t>
  </si>
  <si>
    <t>для очистки от монтажной пены монтажного пистолета/клапана баллона</t>
  </si>
  <si>
    <t xml:space="preserve">промывочная жидкость под пистолет для монтажной пены </t>
  </si>
  <si>
    <t>433 Т</t>
  </si>
  <si>
    <t xml:space="preserve">Мыло хозяйственное твердое на ощупь, в кусках по 250 грамм. 65-72% жирности. Цвет светло-коричневый. Без запаха. Содержит натриевые соли жирных кислот и глицерин. pH 11-12. Обладает антибактериальными свойствами. Поставку  мыло осуществлять по заявке Заказчика по адресу поставки. ГОСТ 30266-2017 </t>
  </si>
  <si>
    <t>434 Т</t>
  </si>
  <si>
    <t>204132.500.000002</t>
  </si>
  <si>
    <t>Средство отбеливающее</t>
  </si>
  <si>
    <t>для стирки, жидкость</t>
  </si>
  <si>
    <t xml:space="preserve">Отбеливатель Белизна, 1л                       ТУ 2382-106-70864601-2007 </t>
  </si>
  <si>
    <t>435 Т</t>
  </si>
  <si>
    <t>Средство синтетическое порошкообразное, ГОСТ 25644-96, для стирки специальной одежды, гранулированный порошок белого цвета,показатель концентрации  водородных  ионов 9,5-11,5 рН, упаковка- картонная коробка по 450 грамм. Порошок универсальный, 450 гр</t>
  </si>
  <si>
    <t>436 Т</t>
  </si>
  <si>
    <t xml:space="preserve">Порошок стиральный - автомат, упаковка в кг. </t>
  </si>
  <si>
    <t>437 Т</t>
  </si>
  <si>
    <t>204132.750.000000</t>
  </si>
  <si>
    <t xml:space="preserve">Средство моющее </t>
  </si>
  <si>
    <t>для мытья стекол и зеркальных поверхностей, жидкость</t>
  </si>
  <si>
    <t xml:space="preserve">Средство для стекол, в пластмассовой бутылке 500 мл Средство жидкое предназначенное для очистки стекол, зеркал, кафеля, а также поверхностей из нержавеющей стали и хромированных поверх ностей, на основе изопропилового спирта и комплекс наночастиц оксида кремния. </t>
  </si>
  <si>
    <t>438 Т</t>
  </si>
  <si>
    <t xml:space="preserve">Универсальное чистящее средство  порошок без хлоринола 475 гр </t>
  </si>
  <si>
    <t>439 Т</t>
  </si>
  <si>
    <t>204132.790.000007</t>
  </si>
  <si>
    <t>для очистки и дезинфекции, плесени, грибков, пятен, бактерии</t>
  </si>
  <si>
    <t xml:space="preserve">ДЕЗИНФИЦИРУЮЩЕЕ И ЧИСТЯЩЕЕ СРЕДСТВО УНИВЕРСАЛ 1л.       ГОСТ Р 51696-2000 </t>
  </si>
  <si>
    <t>440 Т</t>
  </si>
  <si>
    <t>204141.000.000011</t>
  </si>
  <si>
    <t>Освежитель воздуха</t>
  </si>
  <si>
    <t>аэрозоль</t>
  </si>
  <si>
    <t xml:space="preserve">Объем флакона:300мл </t>
  </si>
  <si>
    <t>441 Т</t>
  </si>
  <si>
    <t>204144.000.000002</t>
  </si>
  <si>
    <t>паста</t>
  </si>
  <si>
    <t>для очистки рук, гелеобразная</t>
  </si>
  <si>
    <t xml:space="preserve">Паста предназначена для мытья и очистки кожи от загрязнений - удаляет масленные и сажевые загрязнения, в том числе нефть, мазут, битум, жир, графит.  От устойчивых загрязнений, объем упаковки - 200 мл. </t>
  </si>
  <si>
    <t>442 Т</t>
  </si>
  <si>
    <t>205210.900.000015</t>
  </si>
  <si>
    <t>Герметик</t>
  </si>
  <si>
    <t>силиконовый</t>
  </si>
  <si>
    <t>ТУ 2384-031-05666764-96  масса тюбика 180г. Автогерметик-прокладка масса тюбика 180 грамм</t>
  </si>
  <si>
    <t>443 Т</t>
  </si>
  <si>
    <t>205210.900.000019</t>
  </si>
  <si>
    <t>Клей</t>
  </si>
  <si>
    <t>для обоев/ковровых покрытий/ асбестоцемента /древесноволокнистых плит/керамических, полимерных плиток/ линолеума</t>
  </si>
  <si>
    <t>Стандартный, влагостойкий, морозостойкий, предназначен для настенной и напольный укладки всех видов плитки внутренний/наружний, морозостойкий, влагостойкий, вес упак. --25кг</t>
  </si>
  <si>
    <t>444 Т</t>
  </si>
  <si>
    <t>205210.900.000023</t>
  </si>
  <si>
    <t>жидкие гвозди</t>
  </si>
  <si>
    <t>Клей Жидкие гвозди, рекомендуется применять для наклеивания: гипсокартона, обрешетки, керамических аксессуаров, фанеры, ДСП, пробковых пенопанелей, пенопанелей, молдингов, кирпичной облицовки и т.д. 310мл</t>
  </si>
  <si>
    <t>445 Т</t>
  </si>
  <si>
    <t>205210.900.000025</t>
  </si>
  <si>
    <t>канцелярский</t>
  </si>
  <si>
    <t>25 гр канцелярский, карандаш</t>
  </si>
  <si>
    <t>446 Т</t>
  </si>
  <si>
    <t xml:space="preserve">канцелярский,силикатный (110 гр.) </t>
  </si>
  <si>
    <t>447 Т</t>
  </si>
  <si>
    <t xml:space="preserve">Клей-карандаш вес:25гр., разновидность: сухой, цвет: белый. </t>
  </si>
  <si>
    <t>448 Т</t>
  </si>
  <si>
    <t xml:space="preserve">150г, жидкий </t>
  </si>
  <si>
    <t>449 Т</t>
  </si>
  <si>
    <t>205210.900.000052</t>
  </si>
  <si>
    <t>для древесины</t>
  </si>
  <si>
    <t xml:space="preserve">поливинилацетатный водостойкий клей,класса D3 для склеивания древесины. </t>
  </si>
  <si>
    <t>450 Т</t>
  </si>
  <si>
    <t>205912.000.000007</t>
  </si>
  <si>
    <t xml:space="preserve">Тонер </t>
  </si>
  <si>
    <t>Тонер HP LJ Универсальный P1005 Тип 4.1   канистра, 1000 гр.</t>
  </si>
  <si>
    <t>451 Т</t>
  </si>
  <si>
    <t>Тонер для LaserJet 1010/1012/1015/1020/1022/3015/3020/3030  канистра, 1000 гр.</t>
  </si>
  <si>
    <t>452 Т</t>
  </si>
  <si>
    <t>Тонер</t>
  </si>
  <si>
    <t xml:space="preserve">Тонер Hi-Black Универсальный для Panasonic KX-MB263/ MB2020, Тип 2.0, черный, 100 г. </t>
  </si>
  <si>
    <t>453 Т</t>
  </si>
  <si>
    <t xml:space="preserve">Тонер Hi-Black для Canon LBP223dw/MF443dw (канистра, 1000 гр.) </t>
  </si>
  <si>
    <t>454 Т</t>
  </si>
  <si>
    <t>Тонер Pantum PC-211PRB, Handan тип HG 192, черный, 750 гр Тонер для Pantum M6500w</t>
  </si>
  <si>
    <t>455 Т</t>
  </si>
  <si>
    <t xml:space="preserve">Тонер для Xerox Phaser 3020,3140,3250,3260,3320,3330 WorkCenter 302532203225 750г. Бутылка </t>
  </si>
  <si>
    <t>456 Т</t>
  </si>
  <si>
    <t xml:space="preserve">Тонер  MPT9-1KG для 1010
Расходник для печати
Цвет тонера/чернил
Черный (black)
Количество в упаковке, шт
1
Оригинальность расходника
совместимый
Назначение
для лазерного принтера </t>
  </si>
  <si>
    <t>457 Т</t>
  </si>
  <si>
    <t xml:space="preserve">Тонер для лазерного принтера Imex для HP LJ P1005, Тип CMG-3, 1 кг.
Подходит для принтеров: HP LJ P1005/P1006/P1007/P1008/P1505/M1120/M1522mpf/Pro P1566/P1606dn/M1530/M1536dnf mpf/ Pro 1102/P1102w/M1130/M1210/M1132mpf/M1212nf mpf/M1214 fh/M1217nfw mpf, Pro MFP M125/127/225, Pro M201, Canon i-Sensys LBP3010/LBP3100/LBP3250/LBP6000/B/LBP6020/B/LBP6200d, Canon i-Sensys MF3010/MF4410/MF4430/MF4450/MF4550d/MF4570d/MF4580d/MF4730/MF4750/MF4780w/MF4870dn/MF4890dw, для картриджей HP:СB435A/CB436A/CE278A/CE285A/CF283A/X, Canon: Cartidge 712/713/725/726/728
Цвет тонера: черный
Тонеры IMEX применяются для заправки и лазерных картриджей, выпускаются в банках, канистрах, пакетах. Тестирование готовой продукции производится по следующим параметрам: плотность заливки, фон, градиент, адгезия тонера к бумаге, влажность тонера. </t>
  </si>
  <si>
    <t>458 Т</t>
  </si>
  <si>
    <t>205952.100.000504</t>
  </si>
  <si>
    <t>Стандарт-титр</t>
  </si>
  <si>
    <t>калий двухромовокислый 0,1 Н</t>
  </si>
  <si>
    <t xml:space="preserve">Калий двухромовокислый 0.1 н (ТУ 2642-001-33813273-97)
Внешний вид: представляют собой стеклянные ампулы с точными навесками химических реактивов (в сухом виде).
Формула: 1/6 K2CrO7.
Спецификация согласно ТУ 2642-001-33813273-97:
Концентрация0,1 моль/дм3 (0,1 н)
Применение: стандарт-титр калия двухромовокислого 0,1 н используют для приготовления титрованных (стандартных) растворов с заданным объёмом и точной концентрацией.
Фасовка: 10 ампул в коробке.
Условия хранения: хранят данные стандарт-титры в соответствии с требованиями ГОСТ 15150 для группы 1 (температура от +5 до +40 °С, атмосферное давление от 630 до 800 мм рт. ст., относительная влажность при температуре +25 °С до 80 %).
Гарантийный срок хранения: 4 года. </t>
  </si>
  <si>
    <t>459 Т</t>
  </si>
  <si>
    <t>205956.900.000030</t>
  </si>
  <si>
    <t>Метиловый оранжевый</t>
  </si>
  <si>
    <t xml:space="preserve">Метиловый оранжевый (чда)
Метиловый оранжевый - кислотно-основной индикатор.
Внешний вид: оранжево-желтый порошок или кристаллические чешуйки
Спецификация: Молекулярная масса 327,33 г/моль
Растворимость
 умеренно растворим в воде, легко растворим в горячей воде, практически нерастворим в спирте, органических растворителях Применение:
Применяется в аналитической химии в качестве кислотно-основного индикатора, титранта при определении сильных окислителей, спектрофотометрическом определении окислителей (хрома, брома).Используют 0,1%-ный водный раствор.
Интервал перехода метилового оранжевого находится в пределах от рН 3,1 (красный) до рН 4,4 (желтый).
Условия хранения: комнатная температура
Гарантийный срок хранения: 3 года со дня изготовления.
 </t>
  </si>
  <si>
    <t>460 Т</t>
  </si>
  <si>
    <t>205959.600.000075</t>
  </si>
  <si>
    <t>Хромовый темно-синий</t>
  </si>
  <si>
    <t>порошок </t>
  </si>
  <si>
    <t xml:space="preserve">Хромовый темно-синий (чда)
Хромовый темно-синий — металлоиндикатор.
Внешний вид: порошок темно-коричневого или черного цвета Спецификация:
Молекулярная масса
 518,81 г/моль
Растворимость
 хорошо растворим в воде и спирте
Применение: Применяется в аналитической химии в качестве кислотно-основного индикатора.
Условия хранения: комнатная температура
Гарантийный срок хранения: 3 года со дня изготовления. </t>
  </si>
  <si>
    <t>461 Т</t>
  </si>
  <si>
    <t>205959.630.000000</t>
  </si>
  <si>
    <t>Стандартный образец</t>
  </si>
  <si>
    <t>вспышки в открытом тигле</t>
  </si>
  <si>
    <t xml:space="preserve">ГСО для открытого тигля ТВ0Т -230-ЭК, в одной банке 100мл </t>
  </si>
  <si>
    <t>462 Т</t>
  </si>
  <si>
    <t xml:space="preserve">ГСО для открытого тигля, ТВ0Т -140-ЭК в одной банке 100мл </t>
  </si>
  <si>
    <t>463 Т</t>
  </si>
  <si>
    <t>205959.630.000001</t>
  </si>
  <si>
    <t>вспышки в закрытом тигле</t>
  </si>
  <si>
    <t xml:space="preserve">ГСО для закрытого тигля,  ТВЗТ -50-ЭК в одной банке 100мл </t>
  </si>
  <si>
    <t>464 Т</t>
  </si>
  <si>
    <t xml:space="preserve">ГСО для закрытого тигля, ТВЗТ -140-ЭК в одной банке 100мл </t>
  </si>
  <si>
    <t>465 Т</t>
  </si>
  <si>
    <t>205959.730.000001</t>
  </si>
  <si>
    <t>Монтажная пена</t>
  </si>
  <si>
    <t>всесезонная, профессиональная (пистолетная), в аэрозольной упаковке</t>
  </si>
  <si>
    <t>монтажная двухкомпонентная, всесезонная, в аэрозольной упаковке, профессиональная (пистолетная)</t>
  </si>
  <si>
    <t>5108 Один баллон</t>
  </si>
  <si>
    <t>466 Т</t>
  </si>
  <si>
    <t xml:space="preserve">всесезонная, профессиональная (пистолетная), в аэрозольной упаковке, производительность 65л. Объем 750 мл. </t>
  </si>
  <si>
    <t>467 Т</t>
  </si>
  <si>
    <t>212013.990.000009</t>
  </si>
  <si>
    <t>Азотнокислое серебро (нитрат серебра)</t>
  </si>
  <si>
    <t>кристаллы </t>
  </si>
  <si>
    <t xml:space="preserve">Серебро азотнокислое – соль серебра и азотной кислоты. Растворим в воде.
Синонимы: нитрат серебра, ляпис.
Формула: AgNO3.
Внешний вид: бесцветные светочувствительные кристаллы, в массе – белого цвета, легко растворяются в воде.
Спецификация согласно ГОСТ 1277-75 с изм. № 1 :
Массовая доля азотнокислого серебра (AgNO3) не менее 99,9 %
Массовая доля нерастворимых в воде веществ не более 0,003 %
Массовая доля не осаждаемых соляной кислотой веществ не более 0,01%
Массовая доля сульфатов (SO4) не более 0,002 %
Массовая доля хлоридов (Cl) не более 0,0002 %
Массовая доля железа (Fe) не более 0,0002 %
Массовая доля висмута (Bi) не более 0,0005 %
Массовая доля меди (Cu) не более 0,0005 %
Массовая доля свинца (Pb) не более 0,0005 %
Свободная азотная кислота испытание по п.3.9
Применение: серебро азотнокислое (хч) используется в лабораторной практике в качестве реагента на галогениды и на соляную кислоту и её соли. Также применяется в гальванике, медицине, оптике и электронике, для химической металлизации.
Класс опасности: 5.
• Азотнокислое серебро может действовать прижигающе и вяжуще на кожу и слизистые оболочки. Окислитель дает воспламеняющиеся смеси.
• При работе с азотнокислым серебром следует применять индивидуальные средства защиты (марлевые повязки, респираторы, защитную спецодежду), не допуская попадания препарата на кожные покровы, слизистые оболочки и внутрь организма. Рабочие помещения должны быть оборудованы общей приточно-вытяжной вентиляцией, а места наибольшего пыления – укрытиями с местной вытяжной вентиляцией; испытание препарата в лабораториях следует проводить в вытяжном шкафу.
Гарантийный срок хранения: 2 года и более со дня изготовления </t>
  </si>
  <si>
    <t>468 Т</t>
  </si>
  <si>
    <t>212013.990.000360</t>
  </si>
  <si>
    <t>Средство от обморожения</t>
  </si>
  <si>
    <t>мазь</t>
  </si>
  <si>
    <t xml:space="preserve">Крем предназначен для защиты кожи рук и лица от обморожений ветра, снега для работающих на открытом воздухе и других неблагоприятных погодных воздействий. 
Крем сохраняет свою консистенцию и легко выдавливается из тюбика даже при экстремально низких температурах. 
Крем от обморожения не должен содержать силикона, воды.
 Для минимизации риска аллергических заболеваний допустимы следующие консерванты: бензонат натрия, парабены, сорбат калия, сорбиновая кислота, феноксиэтанол.
Микробиологическая чистота кремов и эмульсий: не более 100 репродуктивных микроорганизмов на 1 г продукта.
Тюбик 100 мл.
Подтверждение соответствия 
Подтверждение соответствия (в виде принятия декларации о соответствии или сертификата соответствия) крема –[4], ГОСТ31460.
 </t>
  </si>
  <si>
    <t>469 Т</t>
  </si>
  <si>
    <t>470 Т</t>
  </si>
  <si>
    <t>212024.600.000000</t>
  </si>
  <si>
    <t>Аптечка медицинская</t>
  </si>
  <si>
    <t>универсальная</t>
  </si>
  <si>
    <t>Состав медицинских препаратов и другие характеристики универсальной аптечки представлены далее:анальгин, таб. № 10; ацетилсалициловая кислота, таб. № 10; бинт марлевый нестерильный, 5 м х 10 см; бинт марлевый стерильный, 5 м х 10 см; бинт эластичный трубчатый, №№ 1, 3, 6;
борная кислота, порошок 10 г; бриллиантовый зеленый, спиртовой 1% р-р, 10 мл; валерианы экстракт, таб. № 10;
валидол, таб. не менее № 6; вата нестерильная, 50 г; гидрогель ранозаживляющий, пакетик 5 г или гидрогель противоожоговый, пакетик 5 г; жгут кровоостанавливающий; пластиковый футляр-чемоданчик; лейкопластырь бактерицидный, не менее 1,9 см х 7,2 см; лейкопластырь бактерицидный, 3,8 см х 3,8 см;салфетка с нашатырным спиртом; сода (натрия гидрокарбонат), порошок 10 г;
стаканчик для приема лекарств; уголь активированный, таб. № 10.
 Перечень вложений в аптечку медицинскую универсальную: 1. Валидол таблетки 0,06 №10 - 1 упаковка; 2. Нитроглицерин таблетки 0,0005 №10 - 1 упаковка; 3. Раствор аммиака 10%-10мл - 1 флакон; 4. Кислота ацетилсалициловая таблетки 0,25 №10 - 1 упаковка; 5. Метамизол таблетки 0,5 №10 - 1 упаковка;6. Клемастин таблетки 1мг - 1 упаковка;  7. Уголь активированный 0,25 №10 таблетки - 10 упаковок; 8. Калия преманганат 3г - 1 флакон; 9. Раствор йодаспиртовый 5%-10 мл - 1 флакон; 10. Раствор бриллиантового зеленого спиртовый 1%-10 мл - 1 флакон; 11. Раствор новокаина 0,5%-5мл №10 - 1 упаковка; 12. Раствор переоксида (перекиси) водорода 3%-25мл - 1 флакон;  13. Бинт марлевый стерильный 5х10 - 1 шт.; 14. Салфетки марлевые стерильные 45х29 - 1 шт.</t>
  </si>
  <si>
    <t>Медицинские средства</t>
  </si>
  <si>
    <t>471 Т</t>
  </si>
  <si>
    <t xml:space="preserve">Состав медицинских препаратов и другие характеристики универсальной аптечки представлены далее:анальгин, таб. № 10; ацетилсалициловая кислота, таб. № 10; бинт марлевый нестерильный, 5 м х 10 см; бинт марлевый стерильный, 5 м х 10 см; бинт эластичный трубчатый, №№ 1, 3, 6;
борная кислота, порошок 10 г; бриллиантовый зеленый, спиртовой 1% р-р, 10 мл; валерианы экстракт, таб. № 10;
валидол, таб. не менее № 6; вата нестерильная, 50 г; гидрогель ранозаживляющий "АППОЛО", пакетик 5 г или гидрогель противоожоговый "АППОЛО", пакетик 5 г; жгут кровоостанавливающий; пластиковый футляр-чемоданчик; лейкопластырь бактерицидный, не менее 1,9 см х 7,2 см; лейкопластырь бактерицидный, 3,8 см х 3,8 см;салфетка с нашатырным спиртом; сода (натрия гидрокарбонат), порошок 10 г;
стаканчик для приема лекарств; уголь активированный, таб. № 10. </t>
  </si>
  <si>
    <t>472 Т</t>
  </si>
  <si>
    <t>212024.600.000003</t>
  </si>
  <si>
    <t xml:space="preserve">Аптечка медицинская </t>
  </si>
  <si>
    <t>транспортная</t>
  </si>
  <si>
    <t xml:space="preserve">Состав автомобильной аптечки 2021 года: Жгут кровоостанавливающий – 1 шт., Бинт марлевый медицинский нестерильный 5 м х 5 см – 2 шт.,Бинт марлевый медицинский нестерильный 5 м х 10 см – 2 шт., Бинт марлевый медицинский нестерильный 7 м х 14 см – 1 шт., Бинт марлевый медицинский стерильный 5 м х 7 см – 2 шт., Бинт марлевый медицинский стерильный 5 м х 10 см – 2 шт., Бинт марлевый медицинский стерильный 7 м х 14 см – 1 шт., Пакет перевязочный стерильный – 1 шт., Салфетки марлевые медицинские стерильные, не менее 16 х 14 см №10 – 1 упаковка., Лейкопластырь бактерицидный, не менее 4 см х 10 см – 2 шт., Лейкопластырь бактерицидный, не менее 1,9 см х 7,2 см – 10 шт., Лейкопластырь рулонный, не менее 1 см х 250 см – 1 шт., Устройство для проведения искусственного дыхания «Рот-Устройство-Рот» – 1 шт., Ножницы – 1 шт.,Перчатки медицинские нестерильные – 1 пара. </t>
  </si>
  <si>
    <t>473 Т</t>
  </si>
  <si>
    <t>221111.100.000003</t>
  </si>
  <si>
    <t>Шина</t>
  </si>
  <si>
    <t>для легкового автомобиля, зимняя, радиальная, диаметр обода 16</t>
  </si>
  <si>
    <t xml:space="preserve">шины зимние  215/65 R16 </t>
  </si>
  <si>
    <t>Запчасти к автотехнике</t>
  </si>
  <si>
    <t>474 Т</t>
  </si>
  <si>
    <t xml:space="preserve">шины зимние  245/75 R16 </t>
  </si>
  <si>
    <t>475 Т</t>
  </si>
  <si>
    <t>221111.100.000006</t>
  </si>
  <si>
    <t>для легкового автомобиля, летняя, радиальная, диаметр обода 16</t>
  </si>
  <si>
    <t xml:space="preserve">шины летние 215/65 R16 </t>
  </si>
  <si>
    <t>476 Т</t>
  </si>
  <si>
    <t xml:space="preserve">шины летние 245/75 R16 </t>
  </si>
  <si>
    <t>477 Т</t>
  </si>
  <si>
    <t>221113.500.000000</t>
  </si>
  <si>
    <t>для автобуса или автомобиля грузового и троллейбуса, диагональная, диаметр обода 20</t>
  </si>
  <si>
    <t xml:space="preserve">шины 8.25-20(8.25R20) для грузовых автомобилей </t>
  </si>
  <si>
    <t>478 Т</t>
  </si>
  <si>
    <t>221930.500.000001</t>
  </si>
  <si>
    <t>Шланг поливочный</t>
  </si>
  <si>
    <t>усиленный, резиновый</t>
  </si>
  <si>
    <t xml:space="preserve">шланг поливочный садовый,диаметром 25 мм </t>
  </si>
  <si>
    <t>479 Т</t>
  </si>
  <si>
    <t>221972.000.000003</t>
  </si>
  <si>
    <t>для бытовых помещений, резиновый</t>
  </si>
  <si>
    <t xml:space="preserve">резиновый коврик 120*80 </t>
  </si>
  <si>
    <t>480 Т</t>
  </si>
  <si>
    <t>221973.100.000033</t>
  </si>
  <si>
    <t>пробка</t>
  </si>
  <si>
    <t>резиновая</t>
  </si>
  <si>
    <t xml:space="preserve">чертеж Д50.10.045 резиновая  </t>
  </si>
  <si>
    <t>481 Т</t>
  </si>
  <si>
    <t>221973.210.000000</t>
  </si>
  <si>
    <t>Ластик</t>
  </si>
  <si>
    <t>мягкий</t>
  </si>
  <si>
    <t xml:space="preserve">Для стирания карандаша, белого цвета </t>
  </si>
  <si>
    <t>482 Т</t>
  </si>
  <si>
    <t>221973.210.000001</t>
  </si>
  <si>
    <t>твердый</t>
  </si>
  <si>
    <t>483 Т</t>
  </si>
  <si>
    <t>222110.900.000019</t>
  </si>
  <si>
    <t>Мононить</t>
  </si>
  <si>
    <t>триммерная</t>
  </si>
  <si>
    <t>Леска для триммера,  "звезда" 3.0 мм * 750 м</t>
  </si>
  <si>
    <t>484 Т</t>
  </si>
  <si>
    <t>222121.500.000064</t>
  </si>
  <si>
    <t xml:space="preserve">Труба гофрированная </t>
  </si>
  <si>
    <t>электромонтажная, полиэтиленовая</t>
  </si>
  <si>
    <t xml:space="preserve">Диаметр 20 мм электромонтажная, полиэтиленовая </t>
  </si>
  <si>
    <t>485 Т</t>
  </si>
  <si>
    <t>222121.500.010057</t>
  </si>
  <si>
    <t>Труба для отопления</t>
  </si>
  <si>
    <t>полипропиленовая, диаметр 301-350 мм</t>
  </si>
  <si>
    <t xml:space="preserve">Труба полипропиленовая 32 мм PPR PN25, SDR6 (32x5.4), DN20, армированная стекловолокном
 </t>
  </si>
  <si>
    <t>486 Т</t>
  </si>
  <si>
    <t>222121.530.010031</t>
  </si>
  <si>
    <t>Труба для водоснабжения</t>
  </si>
  <si>
    <t>полипропиленовая, диаметр 10-50 мм</t>
  </si>
  <si>
    <t xml:space="preserve">Труба полипропиленовая 32 мм PPR PN10, SDR11 (32x2.9)
 </t>
  </si>
  <si>
    <t>487 Т</t>
  </si>
  <si>
    <t>222121.570.010002</t>
  </si>
  <si>
    <t>Труба для наружной канализации</t>
  </si>
  <si>
    <t>поливинилхлоридная, диаметр 101-150 мм</t>
  </si>
  <si>
    <t xml:space="preserve">Труба для наружной канализации Ду 110 </t>
  </si>
  <si>
    <t>488 Т</t>
  </si>
  <si>
    <t>222129.700.000005</t>
  </si>
  <si>
    <t>Тройник полипропиленовый</t>
  </si>
  <si>
    <t>переходной</t>
  </si>
  <si>
    <t xml:space="preserve">Тройник 32 мм х 3/4"нр х 32 мм с резьбой Политэк PPRC белый для полипропиленовых труб </t>
  </si>
  <si>
    <t>489 Т</t>
  </si>
  <si>
    <t>222129.700.000017</t>
  </si>
  <si>
    <t>Угольник</t>
  </si>
  <si>
    <t>соединительный, комбинированный, из полипропилена</t>
  </si>
  <si>
    <t xml:space="preserve">Угол полипропиленовый 90 гр ДУ 32  </t>
  </si>
  <si>
    <t>490 Т</t>
  </si>
  <si>
    <t>222129.700.000047</t>
  </si>
  <si>
    <t>Кран шаровой</t>
  </si>
  <si>
    <t>из полипропилена</t>
  </si>
  <si>
    <t>пропиленоый, полуоборотный Диаметр 25 мм</t>
  </si>
  <si>
    <t>491 Т</t>
  </si>
  <si>
    <t>пропиленоый, полуоборотный Диаметр 20 мм</t>
  </si>
  <si>
    <t>492 Т</t>
  </si>
  <si>
    <t xml:space="preserve">Кран шаровой д. 32 ммPPRC для полипропиленовых труб под сварку.
 </t>
  </si>
  <si>
    <t>493 Т</t>
  </si>
  <si>
    <t>222129.700.000371</t>
  </si>
  <si>
    <t>Муфта</t>
  </si>
  <si>
    <t>для труб, полипропиленовая, переходная</t>
  </si>
  <si>
    <t xml:space="preserve">Муфта полипропиленовая 32 мм, белая </t>
  </si>
  <si>
    <t>494 Т</t>
  </si>
  <si>
    <t>222130.100.000053</t>
  </si>
  <si>
    <t>Лента специальная</t>
  </si>
  <si>
    <t>из фторопласта, ширина 10-100 мм</t>
  </si>
  <si>
    <t xml:space="preserve">Лента ФУМ-Пром11лента высокой плотности длинна намотки 15 метров, толщина 0,2мм, ширина 19мм,плотность 1,1гна см  в куб (ТУ6-05-1388-86)   </t>
  </si>
  <si>
    <t>495 Т</t>
  </si>
  <si>
    <t>222211.900.000002</t>
  </si>
  <si>
    <t>Мешок</t>
  </si>
  <si>
    <t>для мусора, полиэтиленовый</t>
  </si>
  <si>
    <t>60 литров для мусора, полиэтиленовый 15 шт в пачке</t>
  </si>
  <si>
    <t>496 Т</t>
  </si>
  <si>
    <t>30 литров для мусора, полиэтиленовый 30 шт в пачке</t>
  </si>
  <si>
    <t>497 Т</t>
  </si>
  <si>
    <t xml:space="preserve">материал мешков для мусора - ПВД,  объем - 120 литров, толщина 40 мкм, в упаковке- 25 штук. </t>
  </si>
  <si>
    <t>498 Т</t>
  </si>
  <si>
    <t>222213.000.000003</t>
  </si>
  <si>
    <t>Урна мусорная</t>
  </si>
  <si>
    <t>офисная, пластиковая</t>
  </si>
  <si>
    <t>Экобокс пластиковый с крышкой объемом 75 литров, ширина 49 см, высота 65 см. Предназначеный для раздельного сбора вторсырья в офисных помещениях. Экобокс должен быть удобен в эксплуатации, легкий и не занимать большого пространства. К экобоксу должны прилагаться наклейки с соответствующим названием вторсырья (пластик, макулатура) для раздельного сбора и накопления производственных/промышленных отходов (картон, стекло и пластик)</t>
  </si>
  <si>
    <t>499 Т</t>
  </si>
  <si>
    <t>222213.000.000024</t>
  </si>
  <si>
    <t>Коробка распределительная</t>
  </si>
  <si>
    <t>электрическая</t>
  </si>
  <si>
    <t xml:space="preserve">Коробка распределительная ОП 100х100х50мм DIY SE IMT350911 </t>
  </si>
  <si>
    <t>Электрооборудование, электроприборы и электротовары</t>
  </si>
  <si>
    <t>500 Т</t>
  </si>
  <si>
    <t>222315.000.000000</t>
  </si>
  <si>
    <t>Линолеум</t>
  </si>
  <si>
    <t>из поливинилхлорида, бытовой, на тканой основе</t>
  </si>
  <si>
    <t xml:space="preserve">Бытовой линолеум характеризуется толщиной 3 мм и слоем износа 0,15-0,35 мм. Ширина рулона 1,5-4 м. </t>
  </si>
  <si>
    <t>501 Т</t>
  </si>
  <si>
    <t>222319.990.000022</t>
  </si>
  <si>
    <t>Дюбель</t>
  </si>
  <si>
    <t>полипропиленовый</t>
  </si>
  <si>
    <t xml:space="preserve">Дюбель-гвоздь 6х70 с потайной головной  в комплекте с шурупом </t>
  </si>
  <si>
    <t>502 Т</t>
  </si>
  <si>
    <t>222925.500.000012</t>
  </si>
  <si>
    <t>Маркер</t>
  </si>
  <si>
    <t>пластиковый, нестираемый</t>
  </si>
  <si>
    <t>Пластиковый, нестираемый, Набор из 4 текстовых марркеров (желтый, зеленый, розовый, оранжевый) со скошенным стержнем. Толщина письма: 1-5 мм. В ПВХ упаковке с держателей.</t>
  </si>
  <si>
    <t>704 Набор</t>
  </si>
  <si>
    <t>503 Т</t>
  </si>
  <si>
    <t xml:space="preserve">Пластиковый, не стриаемый </t>
  </si>
  <si>
    <t>504 Т</t>
  </si>
  <si>
    <t xml:space="preserve">тип маркера: текстовыделитель основа для чернил: водная толщина линии: 1 мм форма наконечника: скошенная количество в упаковке: 4 шт </t>
  </si>
  <si>
    <t>505 Т</t>
  </si>
  <si>
    <t>222925.700.000027</t>
  </si>
  <si>
    <t>пластиковая, формат А4</t>
  </si>
  <si>
    <t>формат А4,  пластиковая с боковым зажимом.   со скоросшивателем, 210х297мм, пластиковый, черный, 2075</t>
  </si>
  <si>
    <t>506 Т</t>
  </si>
  <si>
    <t>А-4 на 80 листов</t>
  </si>
  <si>
    <t>507 Т</t>
  </si>
  <si>
    <t xml:space="preserve">Папка скоросшиватель с пружинным механизмом. Изготовлена из высококачественного пластика толщиной 0,45 мм. Ширина корешка — 17 мм. Папка вмещает около 150 листов стандартной плотности.  </t>
  </si>
  <si>
    <t>508 Т</t>
  </si>
  <si>
    <t xml:space="preserve">Папка-Скоросшиватель . А4. Пластиковая. Прозрачный верх. Предназначена для хранения и транспортировки рабочих бумаг и документов формата А4. Изделие оснащено верхним прозрачным матовым листом и металлическим зажимом внутри для надежного удержания бумаг, дополнено прозрачным кармашком на корешке со съемной этикеткой для маркировки. Плотность: 140 (верх) и 180 (низ) мкм. Папка вмещает до 100 листов. </t>
  </si>
  <si>
    <t>509 Т</t>
  </si>
  <si>
    <t xml:space="preserve">Предназначена для хранения документов. Металлический прижим позволяет подшивать документы, не перфорируя их дыроколом. Снабжена прозрачным карманом. Изготовлена из плотного непрозрачного пластика. вместимость: 100 листов </t>
  </si>
  <si>
    <t>510 Т</t>
  </si>
  <si>
    <t>клипборд(планшет) для бумаги А4 с зажимом сверху клипборд для бумаги А4 с зажимом</t>
  </si>
  <si>
    <t>511 Т</t>
  </si>
  <si>
    <t xml:space="preserve">Папка конверт для документов на кнопке. Формат А4 </t>
  </si>
  <si>
    <t>512 Т</t>
  </si>
  <si>
    <t>222925.900.000004</t>
  </si>
  <si>
    <t>Файл - вкладыш</t>
  </si>
  <si>
    <t>для документов, с перфорацией, из полипропиленовой пленки</t>
  </si>
  <si>
    <t>А -4, прозрачный
 файл для хранения и защиты печатных документов. Поверхность прозрачная, блестящая. Изготовлен из полипропиленовой пленки (толщиной 40 мкм). Боковая перфорация предназначена для различных скоросшивателей. Формат: А4. Упаковка содержит 100 файлов. Каждый файл-ярлык помещает 30 листов стандартной плотности.</t>
  </si>
  <si>
    <t>513 Т</t>
  </si>
  <si>
    <t>А -4, прозрачный.  файл для хранения и защиты печатных документов. Поверхность прозрачная, блестящая. Изготовлен из полипропиленовой пленки (толщиной 40 мкм). Боковая перфорация предназначена для различных скоросшивателей. Формат: А4. Упаковка содержит 100 файлов. Каждый файл-ярлык помещает 30 листов стандартной плотности.</t>
  </si>
  <si>
    <t>514 Т</t>
  </si>
  <si>
    <t>231111.750.000000</t>
  </si>
  <si>
    <t xml:space="preserve">Стекло листовое </t>
  </si>
  <si>
    <t>марка М4-СВР</t>
  </si>
  <si>
    <t xml:space="preserve">размер1,60*1,30м марка М4-СВР </t>
  </si>
  <si>
    <t>515 Т</t>
  </si>
  <si>
    <t>231213.900.000002</t>
  </si>
  <si>
    <t>Зеркало</t>
  </si>
  <si>
    <t>досмотровое</t>
  </si>
  <si>
    <t xml:space="preserve">Инспекционное телескопическое подвижное зеркало с подстветкой подходит для проверки состояния механизмов к которым нет прямого доступа, диаметр 65-70 </t>
  </si>
  <si>
    <t>516 Т</t>
  </si>
  <si>
    <t>231923.300.000042</t>
  </si>
  <si>
    <t>Цилиндр лабораторный</t>
  </si>
  <si>
    <t>марка 1-50-2</t>
  </si>
  <si>
    <t xml:space="preserve">Цилиндр 1-50-2 и стеклянной основой.,  ГОСТ 1770-74 </t>
  </si>
  <si>
    <t>517 Т</t>
  </si>
  <si>
    <t>231923.300.000043</t>
  </si>
  <si>
    <t>марка 1-100-2</t>
  </si>
  <si>
    <t xml:space="preserve">Цилиндр 100 мл (мерный: исполнение 1 - на стеклянном основании), 1-100-2. ГОСТ 1770-74 </t>
  </si>
  <si>
    <t>518 Т</t>
  </si>
  <si>
    <t>231923.300.000155</t>
  </si>
  <si>
    <t>Палочка</t>
  </si>
  <si>
    <t>лабораторная, из стекла</t>
  </si>
  <si>
    <t xml:space="preserve">Длина 220 ± 5,0 мм
Диаметр 5 ± 0,5 мм
Предназначена  для перемешивания невязких растворов.  Соплавленным концом. Изготовлена из стекла ТС по ГОСТ 21400-75. </t>
  </si>
  <si>
    <t>519 Т</t>
  </si>
  <si>
    <t>231923.300.000159</t>
  </si>
  <si>
    <t>Насос водоструйный</t>
  </si>
  <si>
    <t>лабораторный, из стекла</t>
  </si>
  <si>
    <t xml:space="preserve">Насос водоструйный стеклянный ГОСТ 25336-82 </t>
  </si>
  <si>
    <t>520 Т</t>
  </si>
  <si>
    <t>231923.300.000195</t>
  </si>
  <si>
    <t>Стакан</t>
  </si>
  <si>
    <t>лабораторный, из боросиликатного стекла, тип В, с носиком, вместимость 100-2000 мл</t>
  </si>
  <si>
    <t xml:space="preserve">Стакан В-1-250 высокий с делениями и носиком, ТС
Стакан лабораторный В-1-250 ТС ГОСТ 25336-82 (со шкалой) разработан для выполнения большинства химических процедур. Лабораторный высокий стакан с делениями и носиком, тип В исполнение 1 вместимостью 250 мл применяется для фильтрования, выпаривания и приготовления растворов в лабораторных условиях. Стакан имеет цилиндрическую форму. На стенку нанесена ориентировочная шкала. Изготавливается из термически стойкого стекла группы ТС по ГОСТ 21400-75. Изготовлен по ТУ 9464-019-29508133-2015 в соответствии с техническими требованиями ГОСТ 25336-82. РУ № РЗН 2016/4742 от 29.12.2017 г. </t>
  </si>
  <si>
    <t>521 Т</t>
  </si>
  <si>
    <t>231923.300.000196</t>
  </si>
  <si>
    <t>Стаканчик</t>
  </si>
  <si>
    <t>лабораторный, стеклянный, тип СВ, размер 20-40 мм</t>
  </si>
  <si>
    <t xml:space="preserve">Стаканчик для взвешивания высокий СВ 14/8 мм (d-20, h-30 мм)  для взвешивания высокий (бюкс высокий) представляет собой тонкостенную стеклянную емкость со стеклянной крышкой, предназначен для взвешивания и хранения веществ, препаратов при лабораторных работах. ГОСТ 25336-82 </t>
  </si>
  <si>
    <t>522 Т</t>
  </si>
  <si>
    <t xml:space="preserve">Стаканчик для взвешивания высокий СВ 19/9 мм (d-25, h-40 мм)  для взвешивания высокий (бюкс высокий) представляет собой тонкостенную стеклянную емкость со стеклянной крышкой, предназначен для взвешивания и хранения веществ, препаратов при лабораторных работах. ГОСТ 25336-82 </t>
  </si>
  <si>
    <t>523 Т</t>
  </si>
  <si>
    <t xml:space="preserve">Стаканчик для взвешивания высокий СВ 24/10 мм (d-30, h-50 мм)  для взвешивания высокий (бюкс высокий) представляет собой тонкостенную стеклянную емкость со стеклянной крышкой, предназначен для взвешивания и хранения веществ, препаратов при лабораторных работах. ГОСТ 25336-82 </t>
  </si>
  <si>
    <t>524 Т</t>
  </si>
  <si>
    <t xml:space="preserve">Стаканчик для взвешивания высокий СВ 34/12 мм (d-40, h-65 мм) для взвешивания высокий (бюкс высокий) представляет собой тонкостенную стеклянную емкость со стеклянной крышкой, предназначен для взвешивания и хранения веществ, препаратов при лабораторных работах. ГОСТ 25336-82. </t>
  </si>
  <si>
    <t>525 Т</t>
  </si>
  <si>
    <t>231923.300.000203</t>
  </si>
  <si>
    <t>Воронка</t>
  </si>
  <si>
    <t xml:space="preserve">Воронка лабораторная В-56-80 ХС 
Внешний вид: маленькая воронка из прозрачного стекла с узким стеблем и маркировкой диаметра на стенке.
Изделие изготовлено в соответствии с требованиями ГОСТ 25336-82. </t>
  </si>
  <si>
    <t>526 Т</t>
  </si>
  <si>
    <t xml:space="preserve">Воронка лабораторная В-75-110 ХС 
Внешний вид: маленькая воронка из прозрачного стекла с узким стеблем и маркировкой диаметра на стенке.
Изделие изготовлено в соответствии с требованиями ГОСТ 25336-82. </t>
  </si>
  <si>
    <t>527 Т</t>
  </si>
  <si>
    <t xml:space="preserve">Воронка лабораторная ВД-1-500 ХС 
Внешний вид: маленькая воронка из прозрачного стекла с узким стеблем и маркировкой диаметра на стенке.
Изделие изготовлено в соответствии с требованиями ГОСТ 25336-82. </t>
  </si>
  <si>
    <t>528 Т</t>
  </si>
  <si>
    <t xml:space="preserve">Воронка лабораторная ВД-1-250 ХС 
Внешний вид: маленькая воронка из прозрачного стекла с узким стеблем и маркировкой диаметра на стенке.
Изделие изготовлено в соответствии с требованиями ГОСТ 25336-82. </t>
  </si>
  <si>
    <t>529 Т</t>
  </si>
  <si>
    <t>231923.300.000215</t>
  </si>
  <si>
    <t>Колба</t>
  </si>
  <si>
    <t>из стекла, тип Кн, вместимость 10-5000 см3</t>
  </si>
  <si>
    <t xml:space="preserve">Колба коническая КН-2-500-34 ТС, ГОСТ 25336−82 </t>
  </si>
  <si>
    <t>530 Т</t>
  </si>
  <si>
    <t xml:space="preserve">Колба коническая КН-2-500-50 ТС, ГОСТ 25336−82 </t>
  </si>
  <si>
    <t>531 Т</t>
  </si>
  <si>
    <t xml:space="preserve">Колба коническая КН-2-1000-50 ТС, ГОСТ 25336−82 </t>
  </si>
  <si>
    <t>532 Т</t>
  </si>
  <si>
    <t xml:space="preserve">Колба коническая КН-1-500-24/29 со шкалой, ГОСТ 25336−82 </t>
  </si>
  <si>
    <t>533 Т</t>
  </si>
  <si>
    <t xml:space="preserve">Колба коническая 250 мл (лабораторная: исполнение 2 - с цилиндрической горловиной, тип КН, термостойкая), КН-2-250-50, ГОСТ 25336−82 </t>
  </si>
  <si>
    <t>534 Т</t>
  </si>
  <si>
    <t>231923.300.000228</t>
  </si>
  <si>
    <t>из стекла, тип К, вместимость 10-10000 см3</t>
  </si>
  <si>
    <t xml:space="preserve">К-1-1000-2932, ГОСТ 25336−82 </t>
  </si>
  <si>
    <t>535 Т</t>
  </si>
  <si>
    <t>231923.300.000234</t>
  </si>
  <si>
    <t>Пипетка</t>
  </si>
  <si>
    <t>из стекла, градуированная, вместимость 0,5-200 см3</t>
  </si>
  <si>
    <t xml:space="preserve">Пипетка 1-1-2-1 ,ГОСТ 29228−91 </t>
  </si>
  <si>
    <t>536 Т</t>
  </si>
  <si>
    <t xml:space="preserve">Пипетка 1-2-2-5 ,ГОСТ 29228−91 </t>
  </si>
  <si>
    <t>537 Т</t>
  </si>
  <si>
    <t>233110.700.000008</t>
  </si>
  <si>
    <t>Плитка напольная</t>
  </si>
  <si>
    <t>марка ПГ, керамическая, квадратная</t>
  </si>
  <si>
    <t>ГОСТ 6787-2001, метлахская (половая), неглазурованная одноцветная, гладкая, размер 30х30см
 серая, 300х300мм</t>
  </si>
  <si>
    <t>538 Т</t>
  </si>
  <si>
    <t>233211.150.000001</t>
  </si>
  <si>
    <t>Кирпич</t>
  </si>
  <si>
    <t>керамический, марка М125</t>
  </si>
  <si>
    <t xml:space="preserve">КИРПИЧ ПОЛНОТЕЛЫЙ КЕРАМИЧЕСКИЙ ОДИНАРНЫЙ М125. 250*120*65/1НФ/125/2,0/50/ГОСТ 530-2012
 </t>
  </si>
  <si>
    <t>539 Т</t>
  </si>
  <si>
    <t>233212.700.000003</t>
  </si>
  <si>
    <t>Планка</t>
  </si>
  <si>
    <t>угла наружного, для сайдинга</t>
  </si>
  <si>
    <t xml:space="preserve">Уголок металлический внешний/наружный 50*50мм, </t>
  </si>
  <si>
    <t>540 Т</t>
  </si>
  <si>
    <t>234210.500.000006</t>
  </si>
  <si>
    <t>Раковина</t>
  </si>
  <si>
    <t>из фаянса, с пьедесталом и креплениями</t>
  </si>
  <si>
    <t xml:space="preserve">Из фаянса с пьедисталом и креплениями </t>
  </si>
  <si>
    <t>541 Т</t>
  </si>
  <si>
    <t>234210.500.000013</t>
  </si>
  <si>
    <t>Унитаз</t>
  </si>
  <si>
    <t>керамический, воронкообразный</t>
  </si>
  <si>
    <t xml:space="preserve">Унитаз тарельчатый Стандарт белый Комплектация: арматура однорежимная, сиденье полипропиленовое.
Габаритные размеры: 775х340х605 мм. </t>
  </si>
  <si>
    <t>542 Т</t>
  </si>
  <si>
    <t>234411.000.000060</t>
  </si>
  <si>
    <t>Воронка Бюхнера</t>
  </si>
  <si>
    <t>№ 1</t>
  </si>
  <si>
    <t xml:space="preserve">Воронка Бюхнера № 1,ГОСТ 9147-80. </t>
  </si>
  <si>
    <t>543 Т</t>
  </si>
  <si>
    <t>234411.000.000061</t>
  </si>
  <si>
    <t>№ 2</t>
  </si>
  <si>
    <t xml:space="preserve">Воронка Бюхнера № 2, ГОСТ 9147-80 </t>
  </si>
  <si>
    <t>544 Т</t>
  </si>
  <si>
    <t>234411.000.000062</t>
  </si>
  <si>
    <t>№ 3</t>
  </si>
  <si>
    <t xml:space="preserve">Воронка Бюхнера № 3,ГОСТ 9147-80 </t>
  </si>
  <si>
    <t>545 Т</t>
  </si>
  <si>
    <t>234411.000.000063</t>
  </si>
  <si>
    <t>№ 4</t>
  </si>
  <si>
    <t xml:space="preserve">Воронка Бюхнера № 4, ГОСТ 9147-80 </t>
  </si>
  <si>
    <t>546 Т</t>
  </si>
  <si>
    <t>234411.000.000064</t>
  </si>
  <si>
    <t>№ 5</t>
  </si>
  <si>
    <t xml:space="preserve">Воронка Бюхнера № 5, ГОСТ 9147-80 </t>
  </si>
  <si>
    <t>547 Т</t>
  </si>
  <si>
    <t>235112.300.000001</t>
  </si>
  <si>
    <t>Портландцемент</t>
  </si>
  <si>
    <t>без минеральных добавок, марка ПЦ 500-Д0 (М 500-Д0)</t>
  </si>
  <si>
    <t>без минеральных добавок, марка ПЦ 500-Д0 (М 500-Д0)  в мешках по 50 килограмм</t>
  </si>
  <si>
    <t>548 Т</t>
  </si>
  <si>
    <t>без минеральных добавок, марка ПЦ 500-Д0 (М 500-Д0) в мешках по 50 килограмм</t>
  </si>
  <si>
    <t>549 Т</t>
  </si>
  <si>
    <t>235210.330.000001</t>
  </si>
  <si>
    <t>Известь</t>
  </si>
  <si>
    <t>негашеная, 2 сорт, комовая, кальциевая, быстрогасящаяся</t>
  </si>
  <si>
    <t xml:space="preserve">негашенная, 2-й сорт </t>
  </si>
  <si>
    <t>550 Т</t>
  </si>
  <si>
    <t>235210.350.000000</t>
  </si>
  <si>
    <t>гашеная, 1 сорт, порошкообразная без добавок, кальциевая, быстрогасящаяся</t>
  </si>
  <si>
    <t>ГОСТ 9179-77,  Известь порошкообразная (фасованная в п/п), 25 кг, гашеная</t>
  </si>
  <si>
    <t>551 Т</t>
  </si>
  <si>
    <t>236111.310.000002</t>
  </si>
  <si>
    <t>силикатный, марка М150</t>
  </si>
  <si>
    <t xml:space="preserve">Силикатный двойной пустотелый белый кирпич М150Размер: 250х138х120 мм Масса : 5,5 кг Водопоглащение : 17 % Пустотность: пустотелый Морозостойкость: от 35 циклов Марка прочности: М150 Теплопроводность: 0,51 Вт/м'C </t>
  </si>
  <si>
    <t>552 Т</t>
  </si>
  <si>
    <t>236112.000.000084</t>
  </si>
  <si>
    <t>Кольцо</t>
  </si>
  <si>
    <t>железобетонное, марка КС</t>
  </si>
  <si>
    <t xml:space="preserve">Кольцо бетонное для канализации , диаметр 1500 мм, высота 900 мм  </t>
  </si>
  <si>
    <t>553 Т</t>
  </si>
  <si>
    <t>236120.900.000408</t>
  </si>
  <si>
    <t>Крышка колодца</t>
  </si>
  <si>
    <t>бетонная, марка КЦП</t>
  </si>
  <si>
    <t>ЖБИ Бетонная крышка с люком диаметром 1 м диаметр наружный - 1550мм, диамет - 1000 мм, толщина 125мм</t>
  </si>
  <si>
    <t>554 Т</t>
  </si>
  <si>
    <t>236210.510.000001</t>
  </si>
  <si>
    <t>Лист гипсокартонный</t>
  </si>
  <si>
    <t>марка ГКЛ, толщина 8 мм</t>
  </si>
  <si>
    <t xml:space="preserve">Гипсокартон (8 мм) 8,0х1,200х2,500 м2  </t>
  </si>
  <si>
    <t>555 Т</t>
  </si>
  <si>
    <t>236410.100.000047</t>
  </si>
  <si>
    <t>Смесь строительная</t>
  </si>
  <si>
    <t>гипсовая, штукатурная, сухая</t>
  </si>
  <si>
    <t xml:space="preserve">Штукатурка гипсовая, сухая, упакока 30 кг </t>
  </si>
  <si>
    <t>556 Т</t>
  </si>
  <si>
    <t>236512.300.000006</t>
  </si>
  <si>
    <t>Лист асбестоцементный</t>
  </si>
  <si>
    <t>марка ЛП-П, толщина 6 мм</t>
  </si>
  <si>
    <t xml:space="preserve">ХАРАКТЕРИСТИКИ Длина, мм — 1750, Ширина, мм — 1130, Толщина, мм — 5,2 длинны волны 105 мм. высота волны 40мм </t>
  </si>
  <si>
    <t>557 Т</t>
  </si>
  <si>
    <t>239111.600.000006</t>
  </si>
  <si>
    <t>Лента шлифовальная</t>
  </si>
  <si>
    <t>на хлопчатобумажной тканевой основе</t>
  </si>
  <si>
    <t xml:space="preserve">шлифовальная лента ЛБ 75х533 мм,А80, 14А </t>
  </si>
  <si>
    <t>558 Т</t>
  </si>
  <si>
    <t>239111.700.000001</t>
  </si>
  <si>
    <t>Круг</t>
  </si>
  <si>
    <t>шлифматериал карбид кремния, на бакелитовой связке, отрезной</t>
  </si>
  <si>
    <t xml:space="preserve"> отрезной шлифматериал карбид кремния, на бакелитовой связке, отрезной размер 230*2,5*22,2 </t>
  </si>
  <si>
    <t>559 Т</t>
  </si>
  <si>
    <t>Отрезной по металлу размеры-диаметр 230*1,8*22,2 мм  для металла, нержавеющая сталь. Мвтериал абразив, совместимость УШМ</t>
  </si>
  <si>
    <t>560 Т</t>
  </si>
  <si>
    <t xml:space="preserve">круг отрезной d150[1,6мм ГОСТ 21963-2002 </t>
  </si>
  <si>
    <t>561 Т</t>
  </si>
  <si>
    <t>239112.500.000000</t>
  </si>
  <si>
    <t xml:space="preserve">Шкурка шлифовальная </t>
  </si>
  <si>
    <t>на бумажной основе, водостойкая</t>
  </si>
  <si>
    <t>на бумажной основе, водостойкая  гибкий абразивный материал, состоящий из тканевой или бумажной основы.</t>
  </si>
  <si>
    <t>562 Т</t>
  </si>
  <si>
    <t>239911.500.000000</t>
  </si>
  <si>
    <t>асбестовый, марка КАОН-1</t>
  </si>
  <si>
    <t>асбестовый, марка КАОН-1  3мм (0.8*1м)</t>
  </si>
  <si>
    <t>563 Т</t>
  </si>
  <si>
    <t xml:space="preserve">гост 2850-2022 </t>
  </si>
  <si>
    <t>564 Т</t>
  </si>
  <si>
    <t>239911.700.000000</t>
  </si>
  <si>
    <t>Прокладка</t>
  </si>
  <si>
    <t>паронитовая, марка ПОН, исполнение А, условный проход 10 мм, давление 1-6,3 кгс/см2</t>
  </si>
  <si>
    <t xml:space="preserve">ТЭ 3.02.208 Паронитовая </t>
  </si>
  <si>
    <t>798 Тысяча штук</t>
  </si>
  <si>
    <t>565 Т</t>
  </si>
  <si>
    <t>239911.990.000018</t>
  </si>
  <si>
    <t>Накладка фрикционная</t>
  </si>
  <si>
    <t>из ретинакса, марка А</t>
  </si>
  <si>
    <t>Фрикционная накладка диска ГОСТ 1786-80 Для тепловозов</t>
  </si>
  <si>
    <t>566 Т</t>
  </si>
  <si>
    <t>239911.990.000020</t>
  </si>
  <si>
    <t>Паронит</t>
  </si>
  <si>
    <t>марка ПОН-Б</t>
  </si>
  <si>
    <t xml:space="preserve">марка ПОН-Б, диаметр 3 мм  </t>
  </si>
  <si>
    <t>567 Т</t>
  </si>
  <si>
    <t>Толщина 1мм Паронит общего назначения ПОН-Б - толщина листов от 0,4мм до 6,0мм. Применяется в средах: пресная вода, пар, воздух, аммиак, нефтепродукты, водные растворы солей. Рабочее давление до 6,4МПа. Температура использования: -50С......450С.</t>
  </si>
  <si>
    <t>568 Т</t>
  </si>
  <si>
    <t>толщина 2,5 Паронит общего назначения ПОН-Б - толщина листов от 0,4мм до 6,0мм. Применяется в средах: пресная вода, пар, воздух, аммиак, нефтепродукты, водные растворы солей. Рабочее давление до 6,4МПа. Температура использования: -50С......450С.</t>
  </si>
  <si>
    <t>569 Т</t>
  </si>
  <si>
    <t>239911.990.000023</t>
  </si>
  <si>
    <t>марка ПМБ-1</t>
  </si>
  <si>
    <t>Толщина 1,5 мм марка ПМБ-1</t>
  </si>
  <si>
    <t>570 Т</t>
  </si>
  <si>
    <t>239911.990.000029</t>
  </si>
  <si>
    <t xml:space="preserve">Шнур асбестовый </t>
  </si>
  <si>
    <t>марка ШАОН</t>
  </si>
  <si>
    <t>ГОСТ 1779-83 изготовлен из асбестовых волокон вплетенных в хлопковые, полиэфирные или висккозные шнуры</t>
  </si>
  <si>
    <t>571 Т</t>
  </si>
  <si>
    <t>241051.900.000004</t>
  </si>
  <si>
    <t>Профиль стальной</t>
  </si>
  <si>
    <t>листовой для настила перекрытий, высота 20-40 мм</t>
  </si>
  <si>
    <t xml:space="preserve">листовой для настила перекрытий, высота 20-40 мм НС-35 рабочая ширина 1000 мм. Длина 6 метров, толщина 0,5 мм масса 1 пог. мера  5,4 кг, цвет слоновая кость </t>
  </si>
  <si>
    <t>Металлопродукция</t>
  </si>
  <si>
    <t>572 Т</t>
  </si>
  <si>
    <t>241071.000.000030</t>
  </si>
  <si>
    <t>Уголок</t>
  </si>
  <si>
    <t>стальной, равнополочный, горячекатаный, ширина 25 мм</t>
  </si>
  <si>
    <t>25 мм стальной, равнополочный, горячекатаный</t>
  </si>
  <si>
    <t>573 Т</t>
  </si>
  <si>
    <t>241071.000.000083</t>
  </si>
  <si>
    <t>гнутый, С-образный</t>
  </si>
  <si>
    <t xml:space="preserve">Профиль оцинкованный ПП 60х27 0,5мм 3м </t>
  </si>
  <si>
    <t>574 Т</t>
  </si>
  <si>
    <t>242013.900.010028</t>
  </si>
  <si>
    <t>Труба для паровых котлов и трубопроводов</t>
  </si>
  <si>
    <t>стальная, диаметр 10-50 мм</t>
  </si>
  <si>
    <t xml:space="preserve">Труба для паровых котлов и трубопроводов Диаметр 20 мм, толщина стенки 4 мм, Марка стали 12Х1МФ, Стандарт ТУ 14-3-460-75  </t>
  </si>
  <si>
    <t>575 Т</t>
  </si>
  <si>
    <t>242013.900.010029</t>
  </si>
  <si>
    <t>стальная, диаметр 51-100 мм</t>
  </si>
  <si>
    <t xml:space="preserve">Труба для паровых котлов и трубопроводов Диаметр 57 мм, толщина стенки 4 мм, Марка стали 12Х1МФ, Стандарт ТУ 14-3-460-75  </t>
  </si>
  <si>
    <t>576 Т</t>
  </si>
  <si>
    <t xml:space="preserve">Труба для паровых котлов и трубопроводов Диаметр 89 мм, толщина стенки 4 мм, Марка стали 12Х1МФ, Стандарт ТУ 14-3-460-75  </t>
  </si>
  <si>
    <t>577 Т</t>
  </si>
  <si>
    <t xml:space="preserve">Труба для паровых котлов и трубопроводов Диаметр 76 мм, толщина стенки 4 мм, Марка стали 12Х1МФ, Стандарт ТУ 14-3-460-75  </t>
  </si>
  <si>
    <t>578 Т</t>
  </si>
  <si>
    <t>242040.500.000072</t>
  </si>
  <si>
    <t>Хомут зажимной</t>
  </si>
  <si>
    <t>стальной, диаметр 21-40 мм</t>
  </si>
  <si>
    <t xml:space="preserve">ГОСТ 28191-89 25мм </t>
  </si>
  <si>
    <t>579 Т</t>
  </si>
  <si>
    <t xml:space="preserve">ГОСТ 28191-89 40мм </t>
  </si>
  <si>
    <t>580 Т</t>
  </si>
  <si>
    <t>242040.500.000073</t>
  </si>
  <si>
    <t>стальной, диаметр 41-60 мм</t>
  </si>
  <si>
    <t xml:space="preserve">ГОСТ 28191-89 60мм </t>
  </si>
  <si>
    <t>581 Т</t>
  </si>
  <si>
    <t>243311.300.000002</t>
  </si>
  <si>
    <t>направляющий, высота до 50</t>
  </si>
  <si>
    <t xml:space="preserve">Профиль направляющий 28х27, 0,45мм - 3м  </t>
  </si>
  <si>
    <t>582 Т</t>
  </si>
  <si>
    <t>243411.310.000005</t>
  </si>
  <si>
    <t>Проволока</t>
  </si>
  <si>
    <t>из низкоуглеродистой стали, общего назначения, диаметр 1,8-2,5 мм</t>
  </si>
  <si>
    <t>Диаметр 2,0 мм ГОСТ 3282-74</t>
  </si>
  <si>
    <t>583 Т</t>
  </si>
  <si>
    <t>243411.310.000006</t>
  </si>
  <si>
    <t>из низкоуглеродистой стали, общего назначения, диаметр 2,8-3,2 мм</t>
  </si>
  <si>
    <t>Диаметр 3,0 мм ГОСТ 3282-74</t>
  </si>
  <si>
    <t>584 Т</t>
  </si>
  <si>
    <t>251123.600.000001</t>
  </si>
  <si>
    <t>торцевая, из оцинкованной стали</t>
  </si>
  <si>
    <t xml:space="preserve">Планка торцевая для кровли 100*80, 2,0 м. </t>
  </si>
  <si>
    <t>585 Т</t>
  </si>
  <si>
    <t>251123.600.000008</t>
  </si>
  <si>
    <t>примыкания, из оцинкованной стали</t>
  </si>
  <si>
    <t xml:space="preserve">Планка примыкания /отлив  металлический для цоколя фундамента 80*30, длина 2 м,  </t>
  </si>
  <si>
    <t>586 Т</t>
  </si>
  <si>
    <t>251210.300.000002</t>
  </si>
  <si>
    <t>Окно</t>
  </si>
  <si>
    <t>открывающееся, с одинарным переплетом</t>
  </si>
  <si>
    <t xml:space="preserve">Пластиковое открывающееся, размер 80*102 </t>
  </si>
  <si>
    <t>587 Т</t>
  </si>
  <si>
    <t xml:space="preserve">Пластиковое открывающееся, размер 130*132 </t>
  </si>
  <si>
    <t>588 Т</t>
  </si>
  <si>
    <t xml:space="preserve">Пластиковое открывающееся, размер 100*130 </t>
  </si>
  <si>
    <t>589 Т</t>
  </si>
  <si>
    <t>253012.300.000024</t>
  </si>
  <si>
    <t xml:space="preserve">Прибор водоуказательный </t>
  </si>
  <si>
    <t>для котла</t>
  </si>
  <si>
    <t xml:space="preserve">РУ16/20 для котла </t>
  </si>
  <si>
    <t>Приборы учета, измерительные приборы</t>
  </si>
  <si>
    <t>590 Т</t>
  </si>
  <si>
    <t>257111.390.000003</t>
  </si>
  <si>
    <t>Нож</t>
  </si>
  <si>
    <t xml:space="preserve">канцелярский </t>
  </si>
  <si>
    <t>591 Т</t>
  </si>
  <si>
    <t xml:space="preserve">Нож канцелярский, 18 мм с автоматической системой замены лезвий. В комплекте: 4 лезвия. </t>
  </si>
  <si>
    <t>592 Т</t>
  </si>
  <si>
    <t>257111.910.000001</t>
  </si>
  <si>
    <t>Ножницы</t>
  </si>
  <si>
    <t>канцелярские</t>
  </si>
  <si>
    <t xml:space="preserve">канцелярские  </t>
  </si>
  <si>
    <t>593 Т</t>
  </si>
  <si>
    <t>с пластиковой ручкой, длина 10 см Канцелярские</t>
  </si>
  <si>
    <t>594 Т</t>
  </si>
  <si>
    <t>257211.300.000000</t>
  </si>
  <si>
    <t>навесной</t>
  </si>
  <si>
    <t>навесной  60х36х46 мм, всепогодный, удлиненная дужка, замок навесной 37212-50_z01</t>
  </si>
  <si>
    <t>595 Т</t>
  </si>
  <si>
    <t xml:space="preserve">ГОСТ 5089-2011  навесной дужка диаметром 11мм, ширина 60мм, с 3-я ключами. </t>
  </si>
  <si>
    <t>596 Т</t>
  </si>
  <si>
    <t>257212.990.000002</t>
  </si>
  <si>
    <t>врезной</t>
  </si>
  <si>
    <t>5089-2011-й ГОСТ Врезной замок  в комплектации с ручками и цилиндровым механизмом 70мм ключ/ключ (4 ключа). Материал замка - сталь, материал ручек - алюминиевый сплав. Межосевое расстояние - 55мм. Цвет: серебро</t>
  </si>
  <si>
    <t>597 Т</t>
  </si>
  <si>
    <t>257214.450.000000</t>
  </si>
  <si>
    <t>Подвес прямой</t>
  </si>
  <si>
    <t>оцинкованный</t>
  </si>
  <si>
    <t xml:space="preserve">подвес прямой для профиля Цинк 30*305*0,9 мм </t>
  </si>
  <si>
    <t>598 Т</t>
  </si>
  <si>
    <t>257310.100.000000</t>
  </si>
  <si>
    <t>Лопата</t>
  </si>
  <si>
    <t>копальная</t>
  </si>
  <si>
    <t xml:space="preserve">ГОСТ 19596-87 Лопата штыковая ЛКО рельсовая сталь  с ребром жесткости, остроконечная для копания грунта, с черенком типа 4, длиной 1300мм: </t>
  </si>
  <si>
    <t>599 Т</t>
  </si>
  <si>
    <t xml:space="preserve">ГОСТ 19596-87  лопата копальная остроконечная для копания грунта, типа ЛКО, с черенком типа 4, длиной 1300мм: ЛКО-4-1300.. </t>
  </si>
  <si>
    <t>600 Т</t>
  </si>
  <si>
    <t>257310.100.000002</t>
  </si>
  <si>
    <t>совковая</t>
  </si>
  <si>
    <t>ГОСТ 19596-87 Лопата совковая из рельсовой стали ЛСРС-1 с черенком типа 4, длиной 1300мм:</t>
  </si>
  <si>
    <t>601 Т</t>
  </si>
  <si>
    <t>ГОСТ 19596-87, ГОСТ 6449.1-82.  совковая песочная ЛСП с черенком</t>
  </si>
  <si>
    <t>602 Т</t>
  </si>
  <si>
    <t>257310.100.000007</t>
  </si>
  <si>
    <t>снегоуборочная</t>
  </si>
  <si>
    <t>ГОСТ 19596-87 Пластмассовые лопаты для уборки снега выполнены из высококачественного ударопрочного и морозоустойчивого пластика. Оцинкованная окан товка по внешнему рабочему канту предотвращает от повреждения пластика и быстрого износа лопаты. Черенок произведен из дерева.</t>
  </si>
  <si>
    <t>603 Т</t>
  </si>
  <si>
    <t xml:space="preserve">снегоуборочная </t>
  </si>
  <si>
    <t>604 Т</t>
  </si>
  <si>
    <t>257310.300.000005</t>
  </si>
  <si>
    <t>Грабли</t>
  </si>
  <si>
    <t>садово-огородные, 12-зубовые с круглым сечением зуба, металлические</t>
  </si>
  <si>
    <t xml:space="preserve">садовые, 12-зубовые с круглым сечением зуба, металлические, с черенком </t>
  </si>
  <si>
    <t>605 Т</t>
  </si>
  <si>
    <t>257310.400.000002</t>
  </si>
  <si>
    <t>Топор</t>
  </si>
  <si>
    <t>пожарный</t>
  </si>
  <si>
    <t>ГОСТ 16714-71, топор пожарный поясной, материал инструментальная сталь топор пожарный</t>
  </si>
  <si>
    <t>606 Т</t>
  </si>
  <si>
    <t>257310.400.000004</t>
  </si>
  <si>
    <t>плотницкий</t>
  </si>
  <si>
    <t xml:space="preserve">Топор 2 кг, с топорищем, материал - инструментальная сталь, с одной стороны рабочее лезвие, с другой стороны прямоугольный боёк (обух). </t>
  </si>
  <si>
    <t>607 Т</t>
  </si>
  <si>
    <t xml:space="preserve">плотницкий </t>
  </si>
  <si>
    <t>608 Т</t>
  </si>
  <si>
    <t>257320.100.000001</t>
  </si>
  <si>
    <t>Ножовка</t>
  </si>
  <si>
    <t>по дереву, ручная</t>
  </si>
  <si>
    <t xml:space="preserve">Ножовка по дереву 400 мм (пила), 7-8 ТРI, каленый зуб, трехгранная, длина рабочей части 400 мм. </t>
  </si>
  <si>
    <t>609 Т</t>
  </si>
  <si>
    <t xml:space="preserve">Ножовка </t>
  </si>
  <si>
    <t xml:space="preserve">пила по дереву, трехгранная, длина рабочей части 400 мм </t>
  </si>
  <si>
    <t>610 Т</t>
  </si>
  <si>
    <t>257330.100.000002</t>
  </si>
  <si>
    <t>Плоскогубцы</t>
  </si>
  <si>
    <t>комбинированные</t>
  </si>
  <si>
    <t xml:space="preserve">комбинированные </t>
  </si>
  <si>
    <t>611 Т</t>
  </si>
  <si>
    <t xml:space="preserve">для монтажа и демонтажа шплинтов на подвижном составе, длина 200 мм, комбинированные, изолированные рукоятки </t>
  </si>
  <si>
    <t>612 Т</t>
  </si>
  <si>
    <t>257330.300.000001</t>
  </si>
  <si>
    <t>Ключ</t>
  </si>
  <si>
    <t>гаечный, монолитный</t>
  </si>
  <si>
    <t>ГОСТ 16983-80, размер зева 50мм гаечный, монолитный</t>
  </si>
  <si>
    <t>613 Т</t>
  </si>
  <si>
    <t>ГОСТ 25605-83 размер зева 60мм гаечный, монолитный</t>
  </si>
  <si>
    <t>614 Т</t>
  </si>
  <si>
    <t>размер зева  22*24мм ГОСТ 2839-80 гаечный, монолитный</t>
  </si>
  <si>
    <t>615 Т</t>
  </si>
  <si>
    <t>размер зева  36*41 мм ГОСТ 2839-80 гаечный, монолитный</t>
  </si>
  <si>
    <t>616 Т</t>
  </si>
  <si>
    <t>размер зева 41*46 мм ГОСТ 2839-80 гаечный, монолитный</t>
  </si>
  <si>
    <t>617 Т</t>
  </si>
  <si>
    <t>10*12 CrV гаечный, монолитный рожковый</t>
  </si>
  <si>
    <t>618 Т</t>
  </si>
  <si>
    <t>24*27 CrV гаечный, монолитный</t>
  </si>
  <si>
    <t>619 Т</t>
  </si>
  <si>
    <t>размер зева  12*13мм ГОСТ 2839-80 ключ гаечный рожковый</t>
  </si>
  <si>
    <t>620 Т</t>
  </si>
  <si>
    <t>размер зева  14*17 мм ГОСТ 2839-80 ключ гаечный рожковый</t>
  </si>
  <si>
    <t>621 Т</t>
  </si>
  <si>
    <t>размер зева  17*19 мм ГОСТ 2839-80 ключ гаечный рожковый</t>
  </si>
  <si>
    <t>622 Т</t>
  </si>
  <si>
    <t>размер зева  32*36 мм ГОСТ 2839-80 ключ гаечный рожковый</t>
  </si>
  <si>
    <t>623 Т</t>
  </si>
  <si>
    <t>размер зева 10*12 мм ГОСТ 2906-80 ключ гаечный рожковый</t>
  </si>
  <si>
    <t>624 Т</t>
  </si>
  <si>
    <t>размер зева 12*13 мм ГОСТ 2906-80 ключ гаечный накидной</t>
  </si>
  <si>
    <t>625 Т</t>
  </si>
  <si>
    <t>размер зева 14*17 мм ГОСТ 2906-80 ключ гаечный накидной</t>
  </si>
  <si>
    <t>626 Т</t>
  </si>
  <si>
    <t>размер зева 17*19 мм ГОСТ 2906-80 ключ гаечный накидной</t>
  </si>
  <si>
    <t>627 Т</t>
  </si>
  <si>
    <t>размер зева 22*24 мм ГОСТ 2906-80 ключ гаечный накидной</t>
  </si>
  <si>
    <t>628 Т</t>
  </si>
  <si>
    <t>размер зева 32*36 мм ГОСТ 2906-80 ключ гаечный накидной</t>
  </si>
  <si>
    <t>629 Т</t>
  </si>
  <si>
    <t>размер зева 36*41 мм ГОСТ 2906-80 ключ гаечный накидной</t>
  </si>
  <si>
    <t>630 Т</t>
  </si>
  <si>
    <t>размер зева 41*46 мм ГОСТ 2906-80 ключ гаечный накидной</t>
  </si>
  <si>
    <t>631 Т</t>
  </si>
  <si>
    <t>размер зева 50 мм ГОСТ 2906-80 ключ гаечный накидной</t>
  </si>
  <si>
    <t>632 Т</t>
  </si>
  <si>
    <t>размер зева 60 мм ГОСТ 2906-80 ключ гаечный накидной</t>
  </si>
  <si>
    <t>633 Т</t>
  </si>
  <si>
    <t xml:space="preserve">сталь, гаечный рожковый 17 х 19, двусторонний  </t>
  </si>
  <si>
    <t>634 Т</t>
  </si>
  <si>
    <t>257330.300.000004</t>
  </si>
  <si>
    <t>индустриальный, 
динамометрический</t>
  </si>
  <si>
    <t xml:space="preserve">индустриальный, 
динамометрический </t>
  </si>
  <si>
    <t>635 Т</t>
  </si>
  <si>
    <t>257330.300.000014</t>
  </si>
  <si>
    <t>трубный, рычажный</t>
  </si>
  <si>
    <t xml:space="preserve">Ключ трубный  рычажный КТР- 3  </t>
  </si>
  <si>
    <t>636 Т</t>
  </si>
  <si>
    <t xml:space="preserve">Ключ трубный  рычажный КТР- 4 </t>
  </si>
  <si>
    <t>637 Т</t>
  </si>
  <si>
    <t>257330.300.000022</t>
  </si>
  <si>
    <t>Гайковерт</t>
  </si>
  <si>
    <t>пневматический</t>
  </si>
  <si>
    <t xml:space="preserve">Пневматический ударный 3600Нм с головками на 32,34,35,36 </t>
  </si>
  <si>
    <t>638 Т</t>
  </si>
  <si>
    <t>257330.300.000027</t>
  </si>
  <si>
    <t xml:space="preserve">Набор ключей </t>
  </si>
  <si>
    <t>гаечные</t>
  </si>
  <si>
    <t xml:space="preserve">Набор комбинированных ключей, 6-32мм. </t>
  </si>
  <si>
    <t>639 Т</t>
  </si>
  <si>
    <t>257330.370.000012</t>
  </si>
  <si>
    <t>Набор головок торцевых</t>
  </si>
  <si>
    <t>для шуруповерта и 
гайковерта</t>
  </si>
  <si>
    <t xml:space="preserve">Набор ударных головок для пневматического  гайковерта, ударопрочные </t>
  </si>
  <si>
    <t>640 Т</t>
  </si>
  <si>
    <t>257330.500.000003</t>
  </si>
  <si>
    <t>Зубило</t>
  </si>
  <si>
    <t>плоскоовального сечения</t>
  </si>
  <si>
    <t xml:space="preserve">Зубило слесарное из стали высокого качества </t>
  </si>
  <si>
    <t>641 Т</t>
  </si>
  <si>
    <t xml:space="preserve">Зубило слесарное из стали высокого качества, 26 х 300 мм </t>
  </si>
  <si>
    <t>642 Т</t>
  </si>
  <si>
    <t>257330.550.000002</t>
  </si>
  <si>
    <t>Кувалда</t>
  </si>
  <si>
    <t>универсальная, тупоносая</t>
  </si>
  <si>
    <t xml:space="preserve">ГОСТ 11401-75, кувалда тупоносая 6 кг, с деревянной ручкой </t>
  </si>
  <si>
    <t>643 Т</t>
  </si>
  <si>
    <t xml:space="preserve">ГОСТ 11401-75  кувалда тупоносая 6 кг, с деревянной ручкой. </t>
  </si>
  <si>
    <t>644 Т</t>
  </si>
  <si>
    <t>257330.550.000004</t>
  </si>
  <si>
    <t>Молоток</t>
  </si>
  <si>
    <t>слесарный</t>
  </si>
  <si>
    <t>молоток слесарный, квадратный боек, вес 2 кг, длина деревяной ручки 450 мм  материал высокоуглеродная сталь, ручка деревяная</t>
  </si>
  <si>
    <t>645 Т</t>
  </si>
  <si>
    <t xml:space="preserve">Молоток слесарный массой 0,5 кг </t>
  </si>
  <si>
    <t>646 Т</t>
  </si>
  <si>
    <t xml:space="preserve">Молоток слесарный массой 0,8 кг </t>
  </si>
  <si>
    <t>647 Т</t>
  </si>
  <si>
    <t xml:space="preserve">Молоток тип 1, массой 0,2 ГОСТ 22310-77, с ручкой длиной 0,6-0,7м (черт. 1352.003) </t>
  </si>
  <si>
    <t>648 Т</t>
  </si>
  <si>
    <t xml:space="preserve">сталь , мссса 800 гр, ручка деревянная длина 3500 мм </t>
  </si>
  <si>
    <t>649 Т</t>
  </si>
  <si>
    <t>257330.550.000012</t>
  </si>
  <si>
    <t>столярный</t>
  </si>
  <si>
    <t xml:space="preserve">ГОСТ 11042-90, столярный, типоразмер молотка МСТ-2, стальные строительные, для забивания гвоздей и выполнения других операций при производстве столярных работ. Длина 300 мм, масса не более 0,50 кг.. </t>
  </si>
  <si>
    <t>650 Т</t>
  </si>
  <si>
    <t>257330.630.000000</t>
  </si>
  <si>
    <t>Набор отверток</t>
  </si>
  <si>
    <t>универсальный</t>
  </si>
  <si>
    <t xml:space="preserve">наконечник - SL (прямой), PH (крестообразный), предметов - 6 шт </t>
  </si>
  <si>
    <t>651 Т</t>
  </si>
  <si>
    <t>652 Т</t>
  </si>
  <si>
    <t>257330.650.000008</t>
  </si>
  <si>
    <t>Клеймо</t>
  </si>
  <si>
    <t>тип 2, цифровое</t>
  </si>
  <si>
    <t>Клейма цифровые ударные 8 мм по металлу sb00008 Высота шрифта 8 мм, Набор клейм состоит из 9 штук: цифры 0-9., Твердость рабочей части клейма 58-61 HRC., Гарнитура шрифта по DIN 1451 ( ГОСТ 26.020-80)., Покрытие - никель.</t>
  </si>
  <si>
    <t>653 Т</t>
  </si>
  <si>
    <t>257330.650.000015</t>
  </si>
  <si>
    <t>Лом</t>
  </si>
  <si>
    <t>ГОСТ 16714-71, тип ЛПЛ - легкий, габаритные размеры: 1100 (10)*145 (3) мм, диаметр: 25 (1)мм, масса не более 4,8 кг. (с обеих сторон заостренные рабочие части). лом пожарный</t>
  </si>
  <si>
    <t>654 Т</t>
  </si>
  <si>
    <t>257330.650.000018</t>
  </si>
  <si>
    <t>строительный</t>
  </si>
  <si>
    <t>ГОСТ 1405-83 длина 1,25м, диаметр 24мм.</t>
  </si>
  <si>
    <t>655 Т</t>
  </si>
  <si>
    <t xml:space="preserve">Строительный, стальной </t>
  </si>
  <si>
    <t>656 Т</t>
  </si>
  <si>
    <t>257330.650.000023</t>
  </si>
  <si>
    <t>Шуруповерт</t>
  </si>
  <si>
    <t>ручной</t>
  </si>
  <si>
    <t xml:space="preserve">аккумуляторная дрель-шуруповерт,12В,2х1,5 А-ч Li-lon, </t>
  </si>
  <si>
    <t>657 Т</t>
  </si>
  <si>
    <t>257330.900.000001</t>
  </si>
  <si>
    <t>Гвоздодер</t>
  </si>
  <si>
    <t>ручной, рычажно-клиновой</t>
  </si>
  <si>
    <t xml:space="preserve">Длина: 600 мм.Ширина: 17 мм. Толщина: 30 мм. Материал изготовления: прочная инструментальная сталь. Прочность стали: 44 HRc. Масса: 1970 грамм. У данного инструмента имеются усиливающие конструкцию: ребра жесткости. </t>
  </si>
  <si>
    <t>658 Т</t>
  </si>
  <si>
    <t xml:space="preserve">Гвоздодер усиленный. Длина 900 мм, диаметр 29 мм </t>
  </si>
  <si>
    <t>659 Т</t>
  </si>
  <si>
    <t>257330.930.000030</t>
  </si>
  <si>
    <t>Дрель</t>
  </si>
  <si>
    <t xml:space="preserve">электрическая дрель  </t>
  </si>
  <si>
    <t>660 Т</t>
  </si>
  <si>
    <t>257330.930.000032</t>
  </si>
  <si>
    <t>аккумуляторная</t>
  </si>
  <si>
    <t xml:space="preserve">с большим набором функций для ремонтных работы в домашних условиях и в строительстве, закручивания/откручивания крепежных элементов и сверления отверстий. Прибор снабжается быстрозажимным патроном, который экономит время на смену насадок. Устройство питается от аккумулятора, поэтому вы можете работать везде, не думая о розетке. Характеризуется максимальным крутящим моментом, равным 42 Нм. Он поставляется c 2 аккумуляторами, чередуя их, можно выполнять работу не прерываясь. Дополнительно в комплекте поставляется зарядное устройство для аккумуляторов и стильный кейс для последующего хранения и транспортировки. Функция реверса позволяет без лишних усилий высвобождать застрявшее сверло и облегчит работу.  </t>
  </si>
  <si>
    <t>661 Т</t>
  </si>
  <si>
    <t>257330.930.000046</t>
  </si>
  <si>
    <t>Тросорез</t>
  </si>
  <si>
    <t>механический</t>
  </si>
  <si>
    <t>Тросорез ТР-10  (ножницы рычажные) для снятия ЗПУ длина-590мм, масса-1,8 кг, толщина-60мм, диаметр перекусываемых элементов  не более 10 мм, ресурс ножей - 1000 циклов.</t>
  </si>
  <si>
    <t>662 Т</t>
  </si>
  <si>
    <t>257330.970.000000</t>
  </si>
  <si>
    <t>Совок</t>
  </si>
  <si>
    <t>металлический</t>
  </si>
  <si>
    <t xml:space="preserve">Металлический </t>
  </si>
  <si>
    <t>663 Т</t>
  </si>
  <si>
    <t>257330.970.000008</t>
  </si>
  <si>
    <t>Пистолет</t>
  </si>
  <si>
    <t>для монтажной пены</t>
  </si>
  <si>
    <t xml:space="preserve">Пистолет под пену монтажную профессиональный   </t>
  </si>
  <si>
    <t>664 Т</t>
  </si>
  <si>
    <t>257340.100.000016</t>
  </si>
  <si>
    <t xml:space="preserve">Набор метчиков и плашек </t>
  </si>
  <si>
    <t>для нарезания резьбы</t>
  </si>
  <si>
    <t xml:space="preserve">Набор метчиков и плашек  28110-H65 </t>
  </si>
  <si>
    <t>665 Т</t>
  </si>
  <si>
    <t>257340.190.000006</t>
  </si>
  <si>
    <t>Резец токарный</t>
  </si>
  <si>
    <t>подрезной, из твердого сплава</t>
  </si>
  <si>
    <t xml:space="preserve">Резец подрезной отогнутый 25х16х140 (Т5К10) </t>
  </si>
  <si>
    <t>666 Т</t>
  </si>
  <si>
    <t>257340.190.000007</t>
  </si>
  <si>
    <t>отрезной, из твердого сплава</t>
  </si>
  <si>
    <t xml:space="preserve">Резец отрезной 25х16х140 (Т5К10) </t>
  </si>
  <si>
    <t>667 Т</t>
  </si>
  <si>
    <t>257340.190.000008</t>
  </si>
  <si>
    <t>резьбонарезной, из твердого сплава</t>
  </si>
  <si>
    <t xml:space="preserve">Резец резьбовой для внутренней резьбы  (Т5К10, 12х12х140) </t>
  </si>
  <si>
    <t>668 Т</t>
  </si>
  <si>
    <t xml:space="preserve">Резец резьбовой для наружной резьбы  (Т5К10, 25х16х140) </t>
  </si>
  <si>
    <t>669 Т</t>
  </si>
  <si>
    <t xml:space="preserve">Резец резьбовой для внутренней резьбы  (Т5К10, 20х20х160) </t>
  </si>
  <si>
    <t>670 Т</t>
  </si>
  <si>
    <t>257340.190.000012</t>
  </si>
  <si>
    <t>проходной прямой, из твердого сплава</t>
  </si>
  <si>
    <t xml:space="preserve">Резец проходной прямой 25х16х140 (Т5К10) </t>
  </si>
  <si>
    <t>671 Т</t>
  </si>
  <si>
    <t>257340.190.000013</t>
  </si>
  <si>
    <t>проходной отогнутый, из твердого сплава</t>
  </si>
  <si>
    <t xml:space="preserve">Токарный резец проходной отогнутый 25х16х140 Т5К10 </t>
  </si>
  <si>
    <t>672 Т</t>
  </si>
  <si>
    <t>257340.190.000016</t>
  </si>
  <si>
    <t>чистовой, широкий, с пластинами, из твердого сплава</t>
  </si>
  <si>
    <t xml:space="preserve">Токарная пластина RCMX 1606 MO OC2125.
Сменная твердосплавная пластина для черновой и получерновой обработки стали. Сплав OC2125 многослойное CDV покрытие.
Форма пластины R(круглая)
Размер пластины 16
Задний угол пластины Позитивная(с задним углом)
Диаметр вписанной окружности (мм) 16
Толщина пластины S(мм) 6,35
Длина режущей кромки L(мм) 16
Диаметр отверстия пластины (мм) 5,5
Вид обработки Получистовая Получерновая
Материал обработки Р-Сталь
Материал пластины Твердосплавные
 </t>
  </si>
  <si>
    <t>673 Т</t>
  </si>
  <si>
    <t>257340.390.000004</t>
  </si>
  <si>
    <t>Сверло перьевое</t>
  </si>
  <si>
    <t>с шестигранным хвостовиком, диаметр 30,1-50 мм</t>
  </si>
  <si>
    <t>40 мм с шестигранным хвостовиком</t>
  </si>
  <si>
    <t>674 Т</t>
  </si>
  <si>
    <t>50 мм с шестигранным хвостовиком</t>
  </si>
  <si>
    <t>675 Т</t>
  </si>
  <si>
    <t>257340.390.000006</t>
  </si>
  <si>
    <t>с шестигранным хвостовиком, диаметр 5-30 мм</t>
  </si>
  <si>
    <t>18 мм с шестигранным хвостовиком</t>
  </si>
  <si>
    <t>676 Т</t>
  </si>
  <si>
    <t>25 мм с шестигранным хвостовиком</t>
  </si>
  <si>
    <t>677 Т</t>
  </si>
  <si>
    <t>30 мм с шестигранным хвостовиком</t>
  </si>
  <si>
    <t>678 Т</t>
  </si>
  <si>
    <t>257340.390.000025</t>
  </si>
  <si>
    <t xml:space="preserve">Набор сверл </t>
  </si>
  <si>
    <t>по металлу</t>
  </si>
  <si>
    <t xml:space="preserve">по металлу  2,5мм, 3мм,3,5мм,4мм, 4,5мм 5мм, 5,5мм.6мм. Набор кобальтовых сверл </t>
  </si>
  <si>
    <t>679 Т</t>
  </si>
  <si>
    <t>257340.390.000026</t>
  </si>
  <si>
    <t>с цилиндрическим хвостовиком</t>
  </si>
  <si>
    <t xml:space="preserve">по бетону от 6мм до14мм с цилиндрическим хвостовиком для электродрели </t>
  </si>
  <si>
    <t>680 Т</t>
  </si>
  <si>
    <t>259311.330.000020</t>
  </si>
  <si>
    <t>Канат</t>
  </si>
  <si>
    <t>тип ЛК-РО, свивка двойная, стальной</t>
  </si>
  <si>
    <t>Диаметр 19 Стальной</t>
  </si>
  <si>
    <t>681 Т</t>
  </si>
  <si>
    <t>259311.500.000101</t>
  </si>
  <si>
    <t>Строп</t>
  </si>
  <si>
    <t>4СК1-4,0, стальной</t>
  </si>
  <si>
    <t xml:space="preserve">Стропа 4-х ветвевая 4-СК1 4/12/2,5 Грузоподъемность 4 тн. Длинастропы -2,5 м , полнокомплектный   </t>
  </si>
  <si>
    <t>682 Т</t>
  </si>
  <si>
    <t>259314.700.000005</t>
  </si>
  <si>
    <t>Кнопка</t>
  </si>
  <si>
    <t>канцелярская</t>
  </si>
  <si>
    <t>Кнопки канцелярские   металлические стальные (100 штук в упаковке)</t>
  </si>
  <si>
    <t>683 Т</t>
  </si>
  <si>
    <t>259314.900.000037</t>
  </si>
  <si>
    <t>стальной, диаметр 3 мм</t>
  </si>
  <si>
    <t xml:space="preserve">Гвозди 75 мм </t>
  </si>
  <si>
    <t>684 Т</t>
  </si>
  <si>
    <t xml:space="preserve">Гвоздь строительный </t>
  </si>
  <si>
    <t>100 мм стальной</t>
  </si>
  <si>
    <t>685 Т</t>
  </si>
  <si>
    <t>ГОСТ 4028-63, строительные с конической головкой круглых диаметром 4,0мм, длиной 120мм: К 4,0х120. Гвоздь строительные 4,0х120мм</t>
  </si>
  <si>
    <t>686 Т</t>
  </si>
  <si>
    <t>259314.900.000040</t>
  </si>
  <si>
    <t>стальной, диаметр 5 мм</t>
  </si>
  <si>
    <t xml:space="preserve">150мм </t>
  </si>
  <si>
    <t>687 Т</t>
  </si>
  <si>
    <t>259315.100.000001</t>
  </si>
  <si>
    <t xml:space="preserve">Электрод сварочный </t>
  </si>
  <si>
    <t>металлический, плавящийся, с покрытием</t>
  </si>
  <si>
    <t xml:space="preserve">№3 металлический, плавящийся, с покрытием </t>
  </si>
  <si>
    <t>688 Т</t>
  </si>
  <si>
    <t xml:space="preserve">№5 металлический, плавящийся, с покрытием </t>
  </si>
  <si>
    <t>689 Т</t>
  </si>
  <si>
    <t xml:space="preserve">№4 металлический, плавящийся, с покрытием </t>
  </si>
  <si>
    <t>690 Т</t>
  </si>
  <si>
    <t>Электрод сварочный</t>
  </si>
  <si>
    <t xml:space="preserve">Элетрод сварочный МР-3, d 3 мм для ручной дуговой сварки ГОСТ 9466-75 </t>
  </si>
  <si>
    <t>691 Т</t>
  </si>
  <si>
    <t>259411.300.000029</t>
  </si>
  <si>
    <t xml:space="preserve">Болт с шестигранной головкой </t>
  </si>
  <si>
    <t>стальной, диаметр 6 мм, с гайкой</t>
  </si>
  <si>
    <t xml:space="preserve">стальной, диаметр 6 мм,длина 100мм с гайкой  </t>
  </si>
  <si>
    <t>692 Т</t>
  </si>
  <si>
    <t>259411.300.000032</t>
  </si>
  <si>
    <t>стальной, диаметр 8 мм, с гайкой</t>
  </si>
  <si>
    <t xml:space="preserve">стальной, диаметр 8 мм,длина 100мм с гайкой  </t>
  </si>
  <si>
    <t>693 Т</t>
  </si>
  <si>
    <t>259411.300.000035</t>
  </si>
  <si>
    <t>стальной, диаметр 10 мм, с гайкой</t>
  </si>
  <si>
    <t xml:space="preserve">стальной, диаметр 10 мм,длина 100 мм с гайкой  </t>
  </si>
  <si>
    <t>694 Т</t>
  </si>
  <si>
    <t>259411.300.000039</t>
  </si>
  <si>
    <t xml:space="preserve">болт с шестигранной головкой </t>
  </si>
  <si>
    <t>стальной, диаметр 12 мм, с гайкой/ шайбой</t>
  </si>
  <si>
    <t xml:space="preserve">болт резьбой М12 и длиной 45 мм  с гайкой и шайбой ГОСТ7798 </t>
  </si>
  <si>
    <t>695 Т</t>
  </si>
  <si>
    <t>259411.300.000044</t>
  </si>
  <si>
    <t>стальной, диаметр 16 мм, с гайкой</t>
  </si>
  <si>
    <t>М-16 С шестигранной головкой, длина 50 мм. С гайкой</t>
  </si>
  <si>
    <t>696 Т</t>
  </si>
  <si>
    <t>259411.300.000047</t>
  </si>
  <si>
    <t>стальной, диаметр 18 мм, с гайкой</t>
  </si>
  <si>
    <t>М-18 С шестигранной головкой, длина 130 мм.</t>
  </si>
  <si>
    <t>697 Т</t>
  </si>
  <si>
    <t>259411.300.000065</t>
  </si>
  <si>
    <t>стальной, диаметр 36 мм, с гайкой</t>
  </si>
  <si>
    <t xml:space="preserve"> длинна  105мм резьба М36</t>
  </si>
  <si>
    <t>698 Т</t>
  </si>
  <si>
    <t>259411.300.000067</t>
  </si>
  <si>
    <t>Болт с шестигранной головкой</t>
  </si>
  <si>
    <t>стальной, диаметр 42 мм, без гайки</t>
  </si>
  <si>
    <t>ТЭ 3.12.041 Стальной, диаметр резьбы М-42, длина 160 мм, шаг резьбы 4,5мм</t>
  </si>
  <si>
    <t>699 Т</t>
  </si>
  <si>
    <t xml:space="preserve"> ТЭ3.16.35 Стальной, диаметр резьбы М-42, длина 190 мм, шаг резьбы 4,5мм</t>
  </si>
  <si>
    <t>700 Т</t>
  </si>
  <si>
    <t xml:space="preserve">Болт с шестигранной головкой М20*120, резьба М20 длиной 120мм  для крепления опорной балки авторежима    </t>
  </si>
  <si>
    <t>701 Т</t>
  </si>
  <si>
    <t xml:space="preserve">Болт крепления узла  пятник/подпятник с отвестием под шплинт, с шайбой, гайкой, контр гайкой и шплинтом 532.45.034-0 диаметр 22, длина 100мм </t>
  </si>
  <si>
    <t>702 Т</t>
  </si>
  <si>
    <t xml:space="preserve">болт крепления опорной планки авторежима с отверстием под шплинт, с гайкой, контргайкой и шайбой диаметр 20, длина 110мм </t>
  </si>
  <si>
    <t>703 Т</t>
  </si>
  <si>
    <t xml:space="preserve">болт с гайкой и граверной шайбой для крепления крыши крытого вагона диаметр М12х45мм </t>
  </si>
  <si>
    <t>704 Т</t>
  </si>
  <si>
    <t xml:space="preserve">болт клина тягового хомута,  М20х145, 106.00.006-0 </t>
  </si>
  <si>
    <t>705 Т</t>
  </si>
  <si>
    <t xml:space="preserve">болты крепления с двумя гайками и шплинтом предохранительной скобы траверсы тележки ЦМВ  </t>
  </si>
  <si>
    <t>706 Т</t>
  </si>
  <si>
    <t xml:space="preserve"> сталь, М20х145 мм с отверстием под шплинт с квадратной головкой черт 106.00.006-0 сб </t>
  </si>
  <si>
    <t>707 Т</t>
  </si>
  <si>
    <t>259411.900.000028</t>
  </si>
  <si>
    <t>Саморез</t>
  </si>
  <si>
    <t>оцинкованный, с полукруглой головкой</t>
  </si>
  <si>
    <t xml:space="preserve">саморез по металлу с прессшайбой  4,2 х 14 мм </t>
  </si>
  <si>
    <t>708 Т</t>
  </si>
  <si>
    <t xml:space="preserve">саморез с прессшайбой  4,2 х 19 мм </t>
  </si>
  <si>
    <t>709 Т</t>
  </si>
  <si>
    <t xml:space="preserve">саморез с прессшайбой  4,2 х 32 мм </t>
  </si>
  <si>
    <t>710 Т</t>
  </si>
  <si>
    <t xml:space="preserve">Саморез с прессшайбой по металлу 4,2х13 мм (со сверлом), оцинкованный  </t>
  </si>
  <si>
    <t>711 Т</t>
  </si>
  <si>
    <t>259411.900.000164</t>
  </si>
  <si>
    <t xml:space="preserve">Саморез </t>
  </si>
  <si>
    <t>оцинкованный, с потайной головкой</t>
  </si>
  <si>
    <t xml:space="preserve">по дереву 3,5х25 мм, крупный шаг, оксидированный </t>
  </si>
  <si>
    <t>712 Т</t>
  </si>
  <si>
    <t xml:space="preserve">по дереву 3,5х50 мм, крупный шаг, оксидированный </t>
  </si>
  <si>
    <t>713 Т</t>
  </si>
  <si>
    <t xml:space="preserve">по дереву 4,2х75 мм, крупный шаг, оксидированный </t>
  </si>
  <si>
    <t>714 Т</t>
  </si>
  <si>
    <t xml:space="preserve">Саморез по металлу со сверлом 3,5х25 (оцинкованный)  </t>
  </si>
  <si>
    <t>715 Т</t>
  </si>
  <si>
    <t xml:space="preserve">Саморез для гипсокартона и дерева 3,8х64, чёрный  </t>
  </si>
  <si>
    <t>716 Т</t>
  </si>
  <si>
    <t xml:space="preserve">Саморез для гипсокартона и дерева 3,5х45, чёрный  </t>
  </si>
  <si>
    <t>717 Т</t>
  </si>
  <si>
    <t>259412.100.000078</t>
  </si>
  <si>
    <t>Шайба пружинная</t>
  </si>
  <si>
    <t>стальная, диаметр 48 мм</t>
  </si>
  <si>
    <t xml:space="preserve">ГОСТ 6402-70 для подвижного состава </t>
  </si>
  <si>
    <t>718 Т</t>
  </si>
  <si>
    <t>259412.300.000067</t>
  </si>
  <si>
    <t>Шайба плоская</t>
  </si>
  <si>
    <t>стальная, диаметр 30 мм</t>
  </si>
  <si>
    <t xml:space="preserve">плоская 30х12 </t>
  </si>
  <si>
    <t>719 Т</t>
  </si>
  <si>
    <t>259412.910.000004</t>
  </si>
  <si>
    <t>Шплинт разводной</t>
  </si>
  <si>
    <t>стальной, диаметр 2,5 мм</t>
  </si>
  <si>
    <t xml:space="preserve">Шплинт для исключения самопроизвольного откручивания болтов и гаек и дальнейшего разъединения тяг и агрегатов ГОСТ 397-79 размер  2,5х36 мм </t>
  </si>
  <si>
    <t>720 Т</t>
  </si>
  <si>
    <t>259412.910.000006</t>
  </si>
  <si>
    <t xml:space="preserve">Шплинт для исключения самопроизвольного откручивания болтов и гаек и дальнейшего разъединения тяг и агрегатов ГОСТ 397-79 размер  4х56 мм </t>
  </si>
  <si>
    <t>721 Т</t>
  </si>
  <si>
    <t>259412.910.000007</t>
  </si>
  <si>
    <t xml:space="preserve">Шплинт для исключения самопроизвольного откручивания болтов и гаек и дальнейшего разъединения тяг и агрегатов ГОСТ 397-79 размер  5х25 мм </t>
  </si>
  <si>
    <t>722 Т</t>
  </si>
  <si>
    <t xml:space="preserve">Шплинт для исключения самопроизвольного откручивания болтов и гаек и дальнейшего разъединения тяг и агрегатов ГОСТ 397-79 размер  5х56 мм </t>
  </si>
  <si>
    <t>723 Т</t>
  </si>
  <si>
    <t>259412.910.000008</t>
  </si>
  <si>
    <t>стальной, диаметр 6,3 мм</t>
  </si>
  <si>
    <t xml:space="preserve">Шплинт для исключения самопроизвольного откручивания болтов и гаек и дальнейшего разъединения тяг и агрегатов ГОСТ 397-79 размер  6,3х75 мм </t>
  </si>
  <si>
    <t>724 Т</t>
  </si>
  <si>
    <t>259412.910.000009</t>
  </si>
  <si>
    <t>стальной, диаметр 8 мм</t>
  </si>
  <si>
    <t xml:space="preserve">Шплинт для исключения самопроизвольного откручивания болтов и гаек и дальнейшего разъединения тяг и агрегатов ГОСТ 397-79 размер  8х90 мм </t>
  </si>
  <si>
    <t>725 Т</t>
  </si>
  <si>
    <t xml:space="preserve">Стальной, диаметр 8 мм. ГОСТ 397-79. Марка стали Ст.10, 20. 
Круглый (или овальный) - сложенный пополам стержень диам. 8,0×110 мм. 
Для соединения слабонагруженных деталей, а также для предотвращения самоотвинчивания гаек. 
 </t>
  </si>
  <si>
    <t>726 Т</t>
  </si>
  <si>
    <t xml:space="preserve">Шплинт для исключения самопроизвольного откручивания болтов и гаек и дальнейшего разъединения тяг и агрегатов ГОСТ 397-79 размер  8х120 мм </t>
  </si>
  <si>
    <t>727 Т</t>
  </si>
  <si>
    <t>259911.251.000000</t>
  </si>
  <si>
    <t>Ванна</t>
  </si>
  <si>
    <t>эмалированная, чугунная</t>
  </si>
  <si>
    <t xml:space="preserve">чугунная ванна 170х70,объем 196 литров </t>
  </si>
  <si>
    <t>728 Т</t>
  </si>
  <si>
    <t>259912.400.000020</t>
  </si>
  <si>
    <t>Ведро</t>
  </si>
  <si>
    <t>из оцинкованной стали, объем 8-15 л</t>
  </si>
  <si>
    <t xml:space="preserve">из оцинкованной стали, объем 12 л </t>
  </si>
  <si>
    <t>729 Т</t>
  </si>
  <si>
    <t xml:space="preserve">Универсальное оцинкованное ведро объем 12 л форма круглая изготовлено из тонколистовой стали. Ручка сделана из оцинкованной проволоки. Швы обработаны герметиком. </t>
  </si>
  <si>
    <t>730 Т</t>
  </si>
  <si>
    <t>259923.300.000000</t>
  </si>
  <si>
    <t>Зажим</t>
  </si>
  <si>
    <t>Зажим для бумаг 19мм , 12 шт канцелярский</t>
  </si>
  <si>
    <t>731 Т</t>
  </si>
  <si>
    <t>металлические, размер - 41мм, цвет-черный канцелярский</t>
  </si>
  <si>
    <t>732 Т</t>
  </si>
  <si>
    <t>Зажим клипса для бумаги 32  мм  Канцилярский зажим,  в пачке 12 шт.</t>
  </si>
  <si>
    <t>733 Т</t>
  </si>
  <si>
    <t xml:space="preserve">Зажим клипса для бумаги 51  мм  </t>
  </si>
  <si>
    <t>734 Т</t>
  </si>
  <si>
    <t>259923.500.000005</t>
  </si>
  <si>
    <t>Скрепка</t>
  </si>
  <si>
    <t>канцелярская, металлическая</t>
  </si>
  <si>
    <t>набор 3 шт. 09.380.020/ЛКО1 (25,17,12 см) проз. б/цв., металлические 28мм/100шт. канцелярская, металлическая</t>
  </si>
  <si>
    <t>735 Т</t>
  </si>
  <si>
    <t xml:space="preserve">28 мм, 100 шт в пачке </t>
  </si>
  <si>
    <t>736 Т</t>
  </si>
  <si>
    <t xml:space="preserve">50мм, 100 шт в пачке </t>
  </si>
  <si>
    <t>737 Т</t>
  </si>
  <si>
    <t>259923.500.000006</t>
  </si>
  <si>
    <t>Скоба</t>
  </si>
  <si>
    <t>для канцелярских целей, проволочная</t>
  </si>
  <si>
    <t xml:space="preserve">№10/1000шт. медные. Скобы для степлера </t>
  </si>
  <si>
    <t>738 Т</t>
  </si>
  <si>
    <t xml:space="preserve"> В картонной коробке-1000 шт. Изготовлен из стали, Тип и размер скобы для степлера 24/26</t>
  </si>
  <si>
    <t>739 Т</t>
  </si>
  <si>
    <t xml:space="preserve"> для степлера 24/6 (1000шт в пачке) </t>
  </si>
  <si>
    <t>740 Т</t>
  </si>
  <si>
    <t xml:space="preserve">для степлера №10 (1000 шт в пачке)   </t>
  </si>
  <si>
    <t>741 Т</t>
  </si>
  <si>
    <t>259929.300.000002</t>
  </si>
  <si>
    <t>Лестница</t>
  </si>
  <si>
    <t>техническая, из нержавеющей стали</t>
  </si>
  <si>
    <t>Лестница стремянка раскладная Металлическая из лёгкосплавного материала Техническая из нержавеющей стали</t>
  </si>
  <si>
    <t>742 Т</t>
  </si>
  <si>
    <t>259929.400.000002</t>
  </si>
  <si>
    <t>Штуцер</t>
  </si>
  <si>
    <t>переходной, металлический</t>
  </si>
  <si>
    <t xml:space="preserve">Штуцер № 4370 для безрезьбового соединения подводящих труб с камерой
воздухораспределителя
 </t>
  </si>
  <si>
    <t>743 Т</t>
  </si>
  <si>
    <t>259929.430.000001</t>
  </si>
  <si>
    <t>пожарное, конусообразное</t>
  </si>
  <si>
    <t xml:space="preserve">ведро пожарное конусное металлическое, объем 0,01 м/куб . ГОСТ 12.4.009-83 «Пожарная техника для защиты объектов», </t>
  </si>
  <si>
    <t>744 Т</t>
  </si>
  <si>
    <t>259929.450.000008</t>
  </si>
  <si>
    <t>Устройство пломбировочное</t>
  </si>
  <si>
    <t>силовое (запорно-пломбировочное), канатное (тросовое)</t>
  </si>
  <si>
    <t xml:space="preserve">Пломба ЗПУ запорно пломбировочные устройства (ЗПУ) для запирания и пломбирования контейнеров, железнодорожных вагонов: крытых, цистерн, хопперов, рефрижераторов и др., взаимозаменяемые и применяемые, как на  территории РК, так и за ее пределами. Технические требования: ЗПУ должны соответствовать конструкции запорных элементов грузовых вагонов и контейнеров. Конструкция ЗПУ должна обеспечивать: 1) одноразовое использование ЗПУ и его составных элементов; 2)невозможность  размыкания ЗПУ без разрушения хотябы одного  из видимых элементов; 3) усилие размыкания не менее: для вагонов -18кН, для контейнеров -12кН, Условия эксплуатации при температуре окружающего воздуха от минус 60 град.С до плюс 55 град.С, относительная влажность 100% при 25 град.С
</t>
  </si>
  <si>
    <t>745 Т</t>
  </si>
  <si>
    <t>259929.490.000104</t>
  </si>
  <si>
    <t>Щит</t>
  </si>
  <si>
    <t>противопожарный, не разборный</t>
  </si>
  <si>
    <t xml:space="preserve">Пожарный щит в комплекте (багры, лопаты, ведра, топоры и т.д.) </t>
  </si>
  <si>
    <t>746 Т</t>
  </si>
  <si>
    <t xml:space="preserve">DIMM 8192Mb DDR4 </t>
  </si>
  <si>
    <t>747 Т</t>
  </si>
  <si>
    <t>261130.700.000000</t>
  </si>
  <si>
    <t>Процессор</t>
  </si>
  <si>
    <t>для компьютера</t>
  </si>
  <si>
    <t xml:space="preserve">Intel Core i5-10400 процессоры OEM [LGA 1200, 6 x 2900 МГц, L2 - 1.5 МБ, L3 - 12 Мб, 2xddr4-2666 МГц, Intel UHD Graphics 630, TDP 65 Вт] </t>
  </si>
  <si>
    <t>748 Т</t>
  </si>
  <si>
    <t>261140.500.000006</t>
  </si>
  <si>
    <t>Датчик-реле</t>
  </si>
  <si>
    <t>диапазон измеряемого давления 0,02-0,6 МПа</t>
  </si>
  <si>
    <t>ПД1-06 Для дизельного двигателя</t>
  </si>
  <si>
    <t>749 Т</t>
  </si>
  <si>
    <t>262015.000.000012</t>
  </si>
  <si>
    <t>Клавиатура</t>
  </si>
  <si>
    <t>алфавитно-цифровая</t>
  </si>
  <si>
    <t xml:space="preserve">проводная, низкопрофильная, механизм мембранный, клавиш - 104, USB, черная, раскладка клавиатуры - русская,английская, цифровой блок Клавиатура проводная, черный </t>
  </si>
  <si>
    <t>750 Т</t>
  </si>
  <si>
    <t>262016.300.000007</t>
  </si>
  <si>
    <t>Вал магнитный</t>
  </si>
  <si>
    <t xml:space="preserve">Магнитный вал (в сборе) HP LJ 1010/1012/1015/1018/1020 </t>
  </si>
  <si>
    <t>751 Т</t>
  </si>
  <si>
    <t>262016.930.000001</t>
  </si>
  <si>
    <t>Манипулятор "мышь"</t>
  </si>
  <si>
    <t>оптическая, проводная</t>
  </si>
  <si>
    <t xml:space="preserve">800 dpi, светодиодный, USB, кнопки - 3, Длина кабеля 1.8 м Мышь проводная, черный </t>
  </si>
  <si>
    <t>752 Т</t>
  </si>
  <si>
    <t xml:space="preserve">USB+PS/2.  </t>
  </si>
  <si>
    <t>753 Т</t>
  </si>
  <si>
    <t>262021.300.000018</t>
  </si>
  <si>
    <t>Диск жесткий</t>
  </si>
  <si>
    <t>интерфейс SATA 6 Гбит/с, емкость более 500 Гб, но не более 3 Тб, размер 3,5"</t>
  </si>
  <si>
    <t>SATA III, 6 Гбит/с, 7200 rpm, кэш память - 64 МБ Жесткий диск 3.5</t>
  </si>
  <si>
    <t>754 Т</t>
  </si>
  <si>
    <t>262021.900.000089</t>
  </si>
  <si>
    <t>SSD, интерфейс SATA 3.0, емкость более 256 Гб, но не более 1 Тб</t>
  </si>
  <si>
    <t xml:space="preserve">SATA, чтение - 560 Мбайт/сек, запись - 530 Мбайт/сек, 3D NAND 3 бит MLC (TLC), TBW 300 ТБ и более </t>
  </si>
  <si>
    <t>755 Т</t>
  </si>
  <si>
    <t>262030.300.000001</t>
  </si>
  <si>
    <t>KVM-переключатель</t>
  </si>
  <si>
    <t>порты USB/DVI с количеством подключений более 1 компьютера, но не более 4 компьютеров</t>
  </si>
  <si>
    <t>вилка - вилка, 2 м Кабель соединительный USB 2.0 A - USB 2.0 B</t>
  </si>
  <si>
    <t>756 Т</t>
  </si>
  <si>
    <t>262040.000.000084</t>
  </si>
  <si>
    <t>селеновый вал</t>
  </si>
  <si>
    <t xml:space="preserve">Фотобарабан к HP LJ 1010/1012/1015/1018 </t>
  </si>
  <si>
    <t>757 Т</t>
  </si>
  <si>
    <t xml:space="preserve">фотобарабан к HP LaserJet P1005/P1006  for HP CB435, CB436 </t>
  </si>
  <si>
    <t>758 Т</t>
  </si>
  <si>
    <t xml:space="preserve">Тип: фотобарабан; Тип печати: лазерная; Производитель совместимого устройства Pantum Совместимые устройства Pantum PC-211 / PC-230 - P2200, P2207, P2500, P2500W, P2500NW, P2506W, P2516, P2518, M6500, M6500W, M6507, M6507W, M6506NW, M6550NW, M6557NW, M6607NW </t>
  </si>
  <si>
    <t>759 Т</t>
  </si>
  <si>
    <t>262040.000.000087</t>
  </si>
  <si>
    <t>Чип</t>
  </si>
  <si>
    <t>для микропроцессора</t>
  </si>
  <si>
    <t xml:space="preserve">Чип для картриджа Pantum M6500w </t>
  </si>
  <si>
    <t>760 Т</t>
  </si>
  <si>
    <t xml:space="preserve">Чип для Xerox WC3335/3345/Phaser 3330 </t>
  </si>
  <si>
    <t>761 Т</t>
  </si>
  <si>
    <t xml:space="preserve">Чип для Xerox WC3215/3225/Phaser 3052/3260 </t>
  </si>
  <si>
    <t>762 Т</t>
  </si>
  <si>
    <t>Красящая лента 13мм*50 м (чёрная) для принтера EPSON LX-300\LX-350 Красящая лента 13мм*50 м (чёрная) для принтера EPSON LX-300\LX-350</t>
  </si>
  <si>
    <t>763 Т</t>
  </si>
  <si>
    <t>262040.000.000112</t>
  </si>
  <si>
    <t>Вал заряда</t>
  </si>
  <si>
    <t xml:space="preserve">Вал заряда HP LJ 1010/1012/1015/1018/1020 для ориг. картр </t>
  </si>
  <si>
    <t>764 Т</t>
  </si>
  <si>
    <t>262040.000.000130</t>
  </si>
  <si>
    <t>Блок питания</t>
  </si>
  <si>
    <t>Блок питания ATX 600W Thermaltake TR-600P, 12sm fan, 20+4/24+4/24+8 pin,6SATA,6Molex,2x6p/1x2pPCI-E Блок питания</t>
  </si>
  <si>
    <t>765 Т</t>
  </si>
  <si>
    <t>262040.000.000232</t>
  </si>
  <si>
    <t>Источник бесперебойного питания</t>
  </si>
  <si>
    <t>интерактивный</t>
  </si>
  <si>
    <t xml:space="preserve">линейно-интерактивный, 650 ВА, 360 Вт, 2 х CEE 7 (евророзетка), USB </t>
  </si>
  <si>
    <t>766 Т</t>
  </si>
  <si>
    <t>262040.000.000234</t>
  </si>
  <si>
    <t>Картридж</t>
  </si>
  <si>
    <t>ленточный</t>
  </si>
  <si>
    <t xml:space="preserve">Картридж на принтер EPSON LX-300 \ LX-350 (чёрный)  </t>
  </si>
  <si>
    <t>767 Т</t>
  </si>
  <si>
    <t>262040.000.000246</t>
  </si>
  <si>
    <t>Плата материнская</t>
  </si>
  <si>
    <t>форм-фактор Micro ATX LPT, COM, USB</t>
  </si>
  <si>
    <t xml:space="preserve">LGA 1200, Intel B560, 4xDDR4-3200 МГц, 1xPCI-Ex16, 2xM.2, Micro-ATX </t>
  </si>
  <si>
    <t>768 Т</t>
  </si>
  <si>
    <t>262040.000.000281</t>
  </si>
  <si>
    <t>тонерный, черный</t>
  </si>
  <si>
    <t xml:space="preserve">Картридж для принтера HP Laser Jet 1214 MFP CE285A </t>
  </si>
  <si>
    <t>769 Т</t>
  </si>
  <si>
    <t xml:space="preserve">Картридж для принтера HP LaserJet 1005 СВ435А </t>
  </si>
  <si>
    <t>770 Т</t>
  </si>
  <si>
    <t xml:space="preserve">Картридж для принтера HP Laser Jet 1018/1020/1022 Q2612A </t>
  </si>
  <si>
    <t>771 Т</t>
  </si>
  <si>
    <t xml:space="preserve">Тонер-картридж Hi-Black (HB-106R02778) для Xerox Phaser 3052/ 3260/ WorkCentre 3215/ 3225, черный, 3000 страниц </t>
  </si>
  <si>
    <t>772 Т</t>
  </si>
  <si>
    <t xml:space="preserve">Картридж TN-2275 для Brother DCP-7057R </t>
  </si>
  <si>
    <t>773 Т</t>
  </si>
  <si>
    <t>KX-FAT411A,на 2000 копий Картридж для лазерного принтера Panasonic KX-MB1900/2000/2020/2030</t>
  </si>
  <si>
    <t>774 Т</t>
  </si>
  <si>
    <t xml:space="preserve">Картридж Canon Cartridge 057 H черный увеличенный, № 057, для Canon LBP223dw,Canon MF443dw </t>
  </si>
  <si>
    <t>775 Т</t>
  </si>
  <si>
    <t xml:space="preserve">Картридж лазерный Pantum PC-211P черный, с чипом для Pantum M6500w </t>
  </si>
  <si>
    <t>776 Т</t>
  </si>
  <si>
    <t xml:space="preserve">к HP Q2612A BLACK for LJ 1020/22/22N/3015/20/30,2000 pages ORIGINAL SMART.  </t>
  </si>
  <si>
    <t>777 Т</t>
  </si>
  <si>
    <t xml:space="preserve">для принтера HP LaserJet-1005.  </t>
  </si>
  <si>
    <t>778 Т</t>
  </si>
  <si>
    <t xml:space="preserve">для Xerox Phaser 3330 106R03621, 106R03623 </t>
  </si>
  <si>
    <t>779 Т</t>
  </si>
  <si>
    <t xml:space="preserve">для Xerox Phaser 3225 106R02778 </t>
  </si>
  <si>
    <t>780 Т</t>
  </si>
  <si>
    <t xml:space="preserve">Универсальный совместимый лазерный картридж CF259X/057H (HP 59X) без чипа подходит для принтеров HP LaserJet Pro M304a/M404dn/M404dw/M404n/M428dw/M428fdn/M428fdw/Canon i-SENSYS LBP223dw/LBP226dw/LBP228x/MF443dw/MF445dw/MF446x/MF449x. Ресурс картриджа составляет - 10000 страниц формата А4 при 5% заполнении страницы. </t>
  </si>
  <si>
    <t>781 Т</t>
  </si>
  <si>
    <t>263013.000.000001</t>
  </si>
  <si>
    <t xml:space="preserve"> Веб-камера</t>
  </si>
  <si>
    <t>камера 2 Мпикс</t>
  </si>
  <si>
    <t xml:space="preserve">проводная, микрофон, 2 Мп, 1920x1080, USB 2.0 </t>
  </si>
  <si>
    <t>782 Т</t>
  </si>
  <si>
    <t>263021.900.000002</t>
  </si>
  <si>
    <t>Маршрутизатор</t>
  </si>
  <si>
    <t>среднего класса</t>
  </si>
  <si>
    <t xml:space="preserve">4 LAN, 1000 Мбит/с, 4 (802.11n), 5 (802.11ac), 6 (802.11ax), Wi-Fi 2976 Мбит/с, IPv6, AX3000 </t>
  </si>
  <si>
    <t>783 Т</t>
  </si>
  <si>
    <t>263023.900.000042</t>
  </si>
  <si>
    <t>Модем</t>
  </si>
  <si>
    <t xml:space="preserve"> для выделенной линии</t>
  </si>
  <si>
    <t>Модем xDSL (ADSL, ADSL2+, ADSL2, SHDSL, Annex A/L/M, 24 Мбит/с, 1x100 Мбит/сек, full rate ANSI T1.413 Issue 2, ITU-T 991.2 (G.SHDSL), ITU-T 991.2 (G.SHDSL.bis), ITU-T G.992.1 (G.dmt) Annex A, ITU-T G.992.2 (G.lite) Annex A, ITU-T G.992.3 (G.dmt.bis) Annex A/L/M, ITU-T G.992.4 (G.lite.bis) Annex A, ITU-T G.992.5 Annex A/M Модем xDSL(SHDSL)</t>
  </si>
  <si>
    <t>784 Т</t>
  </si>
  <si>
    <t>263023.900.000075</t>
  </si>
  <si>
    <t>Аппарат телефонный</t>
  </si>
  <si>
    <t>цифровой</t>
  </si>
  <si>
    <t xml:space="preserve">  тоновые кнопочные Цифровой</t>
  </si>
  <si>
    <t>785 Т</t>
  </si>
  <si>
    <t>786 Т</t>
  </si>
  <si>
    <t>портов-5 , неуправляемый, настенный, настольный, 1000 Мбит/сек, 100 Мбит/сек, Метод коммутации с промежуточным хранением (store-and-forward) 
Коммутатор</t>
  </si>
  <si>
    <t>787 Т</t>
  </si>
  <si>
    <t>263030.900.000075</t>
  </si>
  <si>
    <t>для радиостанции, аккумуляторная</t>
  </si>
  <si>
    <t> аккумуляторная батарея для радиостанции Motorola GP340 amperIN                                                                  HNN9013D   1920 AN27  7 .4 V lithium ion,                           Batttry  1800mA</t>
  </si>
  <si>
    <t>Аккумуляторная батарея</t>
  </si>
  <si>
    <t>788 Т</t>
  </si>
  <si>
    <t xml:space="preserve">Батарея </t>
  </si>
  <si>
    <t xml:space="preserve">Аккумулятор Comrade R5 АКБ Тип - Li-ion , емкость - 3200 мАч </t>
  </si>
  <si>
    <t>789 Т</t>
  </si>
  <si>
    <t>263030.900.000146</t>
  </si>
  <si>
    <t>Коннектор</t>
  </si>
  <si>
    <t>компьютерный</t>
  </si>
  <si>
    <t>RJ-45 Коннектор Кат.5 (упаковка 100шт) RJ-45 Коннектор Кат.5 (упаковка 100шт)</t>
  </si>
  <si>
    <t>790 Т</t>
  </si>
  <si>
    <t>265131.500.000006</t>
  </si>
  <si>
    <t>Весы</t>
  </si>
  <si>
    <t>торговые</t>
  </si>
  <si>
    <t xml:space="preserve">Напольные торговые весы представляют собой оборудование для взвешивания крупногабаритных тяжелых грузов. Прибор имеет жидкокристаллическое табло с отображением веса(5 цифр), влагостойкую клавиатуру, время работы от аккумулятора до 70 часов, возможность вычитания массы тары и автоматическая установка нуля. </t>
  </si>
  <si>
    <t>791 Т</t>
  </si>
  <si>
    <t>265132.500.000007</t>
  </si>
  <si>
    <t>Линейка-уровень</t>
  </si>
  <si>
    <t>металлическая</t>
  </si>
  <si>
    <t xml:space="preserve">металлическая , 150 мм.  </t>
  </si>
  <si>
    <t>792 Т</t>
  </si>
  <si>
    <t>265133.300.000000</t>
  </si>
  <si>
    <t>Рулетка</t>
  </si>
  <si>
    <t>измерительная, стальная</t>
  </si>
  <si>
    <t>Рулетка металлическая 10 м ГОСТ 7502-98</t>
  </si>
  <si>
    <t>793 Т</t>
  </si>
  <si>
    <t xml:space="preserve">Рулетка металлическая </t>
  </si>
  <si>
    <t>794 Т</t>
  </si>
  <si>
    <t>265133.900.000062</t>
  </si>
  <si>
    <t>Штангенциркуль</t>
  </si>
  <si>
    <t>электронный</t>
  </si>
  <si>
    <t xml:space="preserve">Штангенциркуль ШЦЦ-1-125 0,01 ЧИЗ-ОПТИМА </t>
  </si>
  <si>
    <t>795 Т</t>
  </si>
  <si>
    <t>265143.550.000005</t>
  </si>
  <si>
    <t>Вольтметр</t>
  </si>
  <si>
    <t>класс точности 1,5</t>
  </si>
  <si>
    <t>М-4200, 0-150В Электоромеханический, магнитноэлектрический, переменного тока.</t>
  </si>
  <si>
    <t>796 Т</t>
  </si>
  <si>
    <t>265143.590.000015</t>
  </si>
  <si>
    <t>Амперметр</t>
  </si>
  <si>
    <t>класс точности 5 А</t>
  </si>
  <si>
    <t xml:space="preserve">М-4200 кл  100-0-100 Класс точности 6А, </t>
  </si>
  <si>
    <t>797 Т</t>
  </si>
  <si>
    <t>265151.100.000002</t>
  </si>
  <si>
    <t>Термометр</t>
  </si>
  <si>
    <t>ТН-1</t>
  </si>
  <si>
    <t xml:space="preserve">Термометр для определения температуры вспышки в закрытом тигле TH-1 исп. 2
Для определения температуры вспышки нефтепродуктов в закрытом тигле (в приборе Мартенс-Пенского).
Изготавливается по ТУ 92-887.019-90.
Термометр внесен в Государственный реестр средств измерений и имеет «Сертификат об утверждении типа средств измерений».
Конструкция TH-1 исп. 2:
Стеклянный термометр с вложенной шкальной пластиной из молочного стекла.
В нижней части, над резервуаром, на корпус термометра насажена металлическая гильза. </t>
  </si>
  <si>
    <t>798 Т</t>
  </si>
  <si>
    <t>265151.100.000003</t>
  </si>
  <si>
    <t>ТН-2</t>
  </si>
  <si>
    <t xml:space="preserve">Термометр для определения температуры вспышки в открытом тигле ТН-2, ТН-2М
Термометр для определения температуры вспышки в открытом тигле ТН-2, ТН-2М
ОПИСАHИЕ
Термометр для определения температуры вспышки в открытом тигле.
Предназначен для определения температуры вспышки нефтепродуктов в открытом тигле (в приборе Бренкена).
Изготавливается по ГОСТ 400-80.
Термометр внесен в Государственный реестр средств измерений и имеет «Сертификат об утверждении типа средств измерений».
 КОНСТРУКЦИЯ
Стеклянный термометр с вложенной шкальной пластиной из молочного стекла.
 ТЕХНИЧЕСКИЕ ХАРАКТЕРИСТИКИ
Марка термометра:  ТН-2
Минимальная температура измерения (°С):  0.00
Максимальная температура измерения (°С):  360.00
Цена деления шкалы (°С):  1.00
Длина термометра (мм):  330 ±10
Диаметр (мм):  7,5 ±0,5
Глубина погружения (мм):  55
Термометрическая жидкость:  ртуть </t>
  </si>
  <si>
    <t>799 Т</t>
  </si>
  <si>
    <t>265151.100.000037</t>
  </si>
  <si>
    <t>ТТЖ-М</t>
  </si>
  <si>
    <t xml:space="preserve">Термометр стеклянный технический ТТЖ-М </t>
  </si>
  <si>
    <t>800 Т</t>
  </si>
  <si>
    <t>265151.350.000002</t>
  </si>
  <si>
    <t>инфракрасный</t>
  </si>
  <si>
    <t xml:space="preserve">Кельвин -К инфракрасный термометр KZ.02.02.06192-2018 </t>
  </si>
  <si>
    <t>801 Т</t>
  </si>
  <si>
    <t>265151.700.000097</t>
  </si>
  <si>
    <t>Преобразователь давления</t>
  </si>
  <si>
    <t>измерительный</t>
  </si>
  <si>
    <t xml:space="preserve">Преобразователь давления АДН 50.4 предназначен для преобразования давления воздуха и природного газа в унифицированный токовый сигнал 4..20мА. </t>
  </si>
  <si>
    <t>802 Т</t>
  </si>
  <si>
    <t xml:space="preserve">АДН-50.4.2 измеритель давления   Предназначены для непрерывного измерения избыточного давления воздуха и других газов и формирования токового выходного сигнала 4-20мА, </t>
  </si>
  <si>
    <t>803 Т</t>
  </si>
  <si>
    <t>265152.700.000019</t>
  </si>
  <si>
    <t>Манометр</t>
  </si>
  <si>
    <t>технический</t>
  </si>
  <si>
    <t>Тип МП4-УФ 100*16*1,5 технический</t>
  </si>
  <si>
    <t>804 Т</t>
  </si>
  <si>
    <t xml:space="preserve">Манометр технический, тип ОБМГн1-160 (400 кгс/см2), ГОСТ 2405-88 </t>
  </si>
  <si>
    <t>805 Т</t>
  </si>
  <si>
    <t xml:space="preserve">Манометр МП-100*10*1,5. 12716-67 ГОСТ Сборочная единица ТЭМ 2.00.50.004 </t>
  </si>
  <si>
    <t>806 Т</t>
  </si>
  <si>
    <t xml:space="preserve">Манометр МП-100*16*1,5. 12716-67 ГОСТ Сборочная единица ТЭМ 2.00.50.004 </t>
  </si>
  <si>
    <t>807 Т</t>
  </si>
  <si>
    <t xml:space="preserve">ОБМ1-100 ГОСТ2405 80, виброзащищенность L3,расположение штуцера радиальное, </t>
  </si>
  <si>
    <t>808 Т</t>
  </si>
  <si>
    <t>265153.900.000048</t>
  </si>
  <si>
    <t>pH-метр</t>
  </si>
  <si>
    <t xml:space="preserve">ЭКОСТАБ PH2101 – настольный рН-метр, оснащенный комбинированным pH-электродом 201T-F (3-в-1). Он позволяет одновременно измерять значения рН и температуры, а также автоматически компенсирует изменения температуры. Продвинутый режим автоматической калибровки с пошаговым руководством и самодиагностикой обеспечивает точность и надежность измерений. Благодаря усовершенствованной технологии цифровой обработки сигнала, этот рН-метр обеспечивает быстрые и стабильные показания pH. Идеальный выбор для профессионалов, занимающихся анализом веществ и жидкостей.
Технические характеристики
Измерение ОВП  Да
Диапазон измерения pH  0 ÷ 14
Тип прибора  Настольный
Класс защиты  IP54
Номер в госреестре СИ  90042-23
Гарантия (мес.)  12
Вес нетто, кг  1
Габаритные размеры, мм  240х235х103  </t>
  </si>
  <si>
    <t>809 Т</t>
  </si>
  <si>
    <t>265163.500.000009</t>
  </si>
  <si>
    <t>Счетчик жидкости</t>
  </si>
  <si>
    <t>холодной воды</t>
  </si>
  <si>
    <t xml:space="preserve">Счетчик холодной воды, крыльчатый , д.32 мм, одноструйный, сухого типа; </t>
  </si>
  <si>
    <t>810 Т</t>
  </si>
  <si>
    <t>265166.490.000022</t>
  </si>
  <si>
    <t>Шаблон</t>
  </si>
  <si>
    <t>для проверки профиля поверхности катания обработанного колеса грузового вагона</t>
  </si>
  <si>
    <t xml:space="preserve">Шаблон ВПГ, Т 447.08.000 </t>
  </si>
  <si>
    <t>811 Т</t>
  </si>
  <si>
    <t>265166.490.000025</t>
  </si>
  <si>
    <t xml:space="preserve">Шаблон </t>
  </si>
  <si>
    <t>для замера параметров абсолютного шаблона железнодорожного транспорта, контрольный</t>
  </si>
  <si>
    <t xml:space="preserve">Абсолютный шаблон Т.447.05.000.- Предназначен для измерения величин проката,навара,ползуна колес и толщины гребня при ремонте и осмотре колесных пар. </t>
  </si>
  <si>
    <t>812 Т</t>
  </si>
  <si>
    <t xml:space="preserve">Шаблон абсолютный для контроля параметров колесных пар железнодорожного подвижного состава черт 447.05.000 сб </t>
  </si>
  <si>
    <t>813 Т</t>
  </si>
  <si>
    <t>265182.500.000119</t>
  </si>
  <si>
    <t>Щуп</t>
  </si>
  <si>
    <t xml:space="preserve">Шаблон Басалаево (ШБ-1) размеры 40*26*2мм,  масса 0,01кг, пределы измерений шкалы от 1 до 10мм </t>
  </si>
  <si>
    <t>814 Т</t>
  </si>
  <si>
    <t>265185.200.000019</t>
  </si>
  <si>
    <t>Набор щупов</t>
  </si>
  <si>
    <t>для измерения зазора</t>
  </si>
  <si>
    <t xml:space="preserve">Набор щупов для замера зазоров в скользунах черт Т 914.21.000 сб  </t>
  </si>
  <si>
    <t>815 Т</t>
  </si>
  <si>
    <t xml:space="preserve">для аккумулятора радиостанции Моторола PMLN 5188 </t>
  </si>
  <si>
    <t>816 Т</t>
  </si>
  <si>
    <t>271221.300.000006</t>
  </si>
  <si>
    <t>трубчатый, напряжение 6 кВ, ток 5 А</t>
  </si>
  <si>
    <t>5А для защиты электрических цепей от перегрузки  Напряжение 6кВ, ток 5А</t>
  </si>
  <si>
    <t>817 Т</t>
  </si>
  <si>
    <t xml:space="preserve">Вствка плавкая ППНИ-37 габарит 2 мощность 63А </t>
  </si>
  <si>
    <t>818 Т</t>
  </si>
  <si>
    <t>271221.700.000001</t>
  </si>
  <si>
    <t>плавкий, номинальный ток 100 А</t>
  </si>
  <si>
    <t>на номинальные токи от 5А до 100А Предохранитель ПР-2 220В</t>
  </si>
  <si>
    <t>819 Т</t>
  </si>
  <si>
    <t xml:space="preserve">Вствка плавкая ППНИ-37 габарит 2 мощность 100А </t>
  </si>
  <si>
    <t>820 Т</t>
  </si>
  <si>
    <t>271221.700.000002</t>
  </si>
  <si>
    <t>плавкий, номинальный ток 250 А</t>
  </si>
  <si>
    <t xml:space="preserve">Вствка плавкая ППНИ-37 габарит 2 мощность 250А </t>
  </si>
  <si>
    <t>821 Т</t>
  </si>
  <si>
    <t>271222.900.000009</t>
  </si>
  <si>
    <t>Выключатель</t>
  </si>
  <si>
    <t>автоматический, двухполюсный, напряжение 230-400 В</t>
  </si>
  <si>
    <t xml:space="preserve">Выключатель автоматический двухполюсный 25А В ВА47-29 4.5кА
 </t>
  </si>
  <si>
    <t>822 Т</t>
  </si>
  <si>
    <t xml:space="preserve">Выключатель автоматический двухполюсный 20А С ВА47-29 4.5кА </t>
  </si>
  <si>
    <t>823 Т</t>
  </si>
  <si>
    <t xml:space="preserve">Выключатель автоматический двухполюсный 16А С ВА47-29 4.5кА MVA20-2-016-C IEK </t>
  </si>
  <si>
    <t>824 Т</t>
  </si>
  <si>
    <t>271223.300.000001</t>
  </si>
  <si>
    <t>для защиты установок промышленной автоматики, сетевой</t>
  </si>
  <si>
    <t xml:space="preserve">Блок сетевого фильтра БСФ-Д2-0,6 </t>
  </si>
  <si>
    <t>825 Т</t>
  </si>
  <si>
    <t>271223.700.000004</t>
  </si>
  <si>
    <t xml:space="preserve">Автомат привода </t>
  </si>
  <si>
    <t>многофункциональный</t>
  </si>
  <si>
    <t xml:space="preserve">25 А многофункциональный </t>
  </si>
  <si>
    <t>826 Т</t>
  </si>
  <si>
    <t xml:space="preserve">16 А многофункциональный </t>
  </si>
  <si>
    <t>827 Т</t>
  </si>
  <si>
    <t>271240.900.000025</t>
  </si>
  <si>
    <t>Бокс</t>
  </si>
  <si>
    <t>для автоматических выключателей, навесного исполнения, наружной установки</t>
  </si>
  <si>
    <t xml:space="preserve">Бокс  распределительный навесной 2/4 с прозрачной крышкой </t>
  </si>
  <si>
    <t>828 Т</t>
  </si>
  <si>
    <t>272011.900.000006</t>
  </si>
  <si>
    <t>свинцово-кислотная, аккумуляторная</t>
  </si>
  <si>
    <t xml:space="preserve">Аккумуляторная батарея для ИБП, 12 В, 7.2 А*ч, AGM, VRLA, свинцово-кислотный, T2/F2 (под клемму 250), Размеры: 65/94/151 </t>
  </si>
  <si>
    <t>829 Т</t>
  </si>
  <si>
    <t xml:space="preserve">Аккуммуляторная 32ТН-450 </t>
  </si>
  <si>
    <t>830 Т</t>
  </si>
  <si>
    <t>273213.500.000002</t>
  </si>
  <si>
    <t>Кабель специализированный</t>
  </si>
  <si>
    <t>тип UTP</t>
  </si>
  <si>
    <t>UTP, пары 4, кат. 5e, одножильный, проводник - медь, 305 м, в помещении Витая пара</t>
  </si>
  <si>
    <t>831 Т</t>
  </si>
  <si>
    <t xml:space="preserve">Витая пара CSP-UTP-4-CU
[UTP 4, кат. 5e, одножильный, проводник - медь, 305 м] </t>
  </si>
  <si>
    <t>832 Т</t>
  </si>
  <si>
    <t>273213.700.000043</t>
  </si>
  <si>
    <t>Кабель</t>
  </si>
  <si>
    <t>марка ВВГ/NYY, напряжение не более 1 000 В</t>
  </si>
  <si>
    <t xml:space="preserve">Кабель ВВГ 3х2.5, медный  </t>
  </si>
  <si>
    <t>Кабельно-проводниковая продукция</t>
  </si>
  <si>
    <t>833 Т</t>
  </si>
  <si>
    <t xml:space="preserve">Кабель ВВГ 2х1.5, медный  </t>
  </si>
  <si>
    <t>834 Т</t>
  </si>
  <si>
    <t>273213.700.000252</t>
  </si>
  <si>
    <t>Провод</t>
  </si>
  <si>
    <t>марка БПВЛ, напряжение не более 1 000 В</t>
  </si>
  <si>
    <t>ТУ 16.505.911-76 для передачи электричества Марка БПВЛ 1,5 мм2</t>
  </si>
  <si>
    <t>835 Т</t>
  </si>
  <si>
    <t>273311.100.000002</t>
  </si>
  <si>
    <t>двухклавишный</t>
  </si>
  <si>
    <t xml:space="preserve">Выключатель двухклавишный наружный белый сх.5 BA10-002B </t>
  </si>
  <si>
    <t>836 Т</t>
  </si>
  <si>
    <t>273311.100.000003</t>
  </si>
  <si>
    <t>одноклавишный</t>
  </si>
  <si>
    <t>Наружный одноклавишный</t>
  </si>
  <si>
    <t>837 Т</t>
  </si>
  <si>
    <t>273313.520.000001</t>
  </si>
  <si>
    <t>Вилка-розетка</t>
  </si>
  <si>
    <t>двухполюсная</t>
  </si>
  <si>
    <t xml:space="preserve">Розетка двойная накладная, с заземлением, 16 А, 250 В, IP20, белая  </t>
  </si>
  <si>
    <t>838 Т</t>
  </si>
  <si>
    <t>273313.900.000042</t>
  </si>
  <si>
    <t>электрический, на катушке</t>
  </si>
  <si>
    <t xml:space="preserve">на катушке, 220В. Макс. Нагрузка 3500Вт., сила тока 16А, сечение провода 3х2,5мм, катушка алюминий, розетка 4 шт., защита IP44, тип провода ПВС,длина 50 м, с заземлением. Область применения удаленная работа. </t>
  </si>
  <si>
    <t>839 Т</t>
  </si>
  <si>
    <t xml:space="preserve">Удлинитель на катушке 50м 4 розетки ПРС 3х1,5мм IР - 44 16 А; 3500 Вт </t>
  </si>
  <si>
    <t>840 Т</t>
  </si>
  <si>
    <t>274012.900.000000</t>
  </si>
  <si>
    <t xml:space="preserve">Лампа накаливания </t>
  </si>
  <si>
    <t>галогенная, тип цоколя G4, мощность 5 Вт</t>
  </si>
  <si>
    <t>РН-60*4,8 для освещения Тип цоколя  G4, мощность 4,8Вт</t>
  </si>
  <si>
    <t>841 Т</t>
  </si>
  <si>
    <t>274012.900.000242</t>
  </si>
  <si>
    <t>Лампа накаливания</t>
  </si>
  <si>
    <t>галогенная, тип цоколя E27, мощность 40 Вт</t>
  </si>
  <si>
    <t xml:space="preserve">12В, тип цоколя Е27, мощьность 40Вт </t>
  </si>
  <si>
    <t>842 Т</t>
  </si>
  <si>
    <t>274012.900.000374</t>
  </si>
  <si>
    <t>галогенная, тип цоколя G4, мощность 60 Вт</t>
  </si>
  <si>
    <t>ПЖ80-60 для освещения мощность 60Вт</t>
  </si>
  <si>
    <t>843 Т</t>
  </si>
  <si>
    <t>274012.900.000393</t>
  </si>
  <si>
    <t>галогенная, тип цоколя G4, мощность 15 Вт</t>
  </si>
  <si>
    <t>РН-120*15 для освещения  мощность 15Вт</t>
  </si>
  <si>
    <t>844 Т</t>
  </si>
  <si>
    <t>274015.300.000001</t>
  </si>
  <si>
    <t xml:space="preserve">Лампа светодиодная </t>
  </si>
  <si>
    <t>тип цоколя E27, мощность 15 Вт</t>
  </si>
  <si>
    <t xml:space="preserve">тип цоколя E27 мощность 15 Вт </t>
  </si>
  <si>
    <t>845 Т</t>
  </si>
  <si>
    <t>274015.990.000142</t>
  </si>
  <si>
    <t xml:space="preserve">Лампа люминесцентная </t>
  </si>
  <si>
    <t>тип цоколя G13, мощность 18 Вт</t>
  </si>
  <si>
    <t>18 Вт тип цоколя G-13</t>
  </si>
  <si>
    <t>846 Т</t>
  </si>
  <si>
    <t>Фонарик аккумуляторный светодиодный (карманный) 1)Дальность светового луча,м,не менее-50. 2)Освещенность на расстоянии 1м,в опциях: от 60 до 1500. 3)Угол излучения, град-10. 4)Ресурс светодиодного модуля,час,не менее-50000. 5)Ресурс аккумуляторной батареи (кол-во циклов заряд/разряд)-1000. 6)Максимальное время подзарядки батареи,час,не более-4. 7)Масса фонарика,грамм,не более-130;длина,мм-160. 8)Степень защиты от внешних воздействий-IP 54. 9)Срок службы фонаря,лет-5.</t>
  </si>
  <si>
    <t>847 Т</t>
  </si>
  <si>
    <t>274022.900.000000</t>
  </si>
  <si>
    <t>Светильник</t>
  </si>
  <si>
    <t>потолочный</t>
  </si>
  <si>
    <t>Светильник светодиодный потолочный 595х595х55, 36 Вт, 4000 К, 3900 Лм, призма</t>
  </si>
  <si>
    <t>848 Т</t>
  </si>
  <si>
    <t xml:space="preserve">Светильник SPL-510-W-40R-040 </t>
  </si>
  <si>
    <t>849 Т</t>
  </si>
  <si>
    <t>274025.300.000003</t>
  </si>
  <si>
    <t>консольный, торцевой</t>
  </si>
  <si>
    <t xml:space="preserve">Светильник НПП-60W термостойкий овальный с решеткой IP65 </t>
  </si>
  <si>
    <t>850 Т</t>
  </si>
  <si>
    <t>274033.000.000000</t>
  </si>
  <si>
    <t>Прожектор</t>
  </si>
  <si>
    <t>светодиодный, мощность не более 300 Вт</t>
  </si>
  <si>
    <t>50 ВТ светодиодный</t>
  </si>
  <si>
    <t>851 Т</t>
  </si>
  <si>
    <t>300 ВТ светодиодный уличный</t>
  </si>
  <si>
    <t>852 Т</t>
  </si>
  <si>
    <t>274033.000.000001</t>
  </si>
  <si>
    <t xml:space="preserve">светодиодный, мощность 300-700 Вт 
</t>
  </si>
  <si>
    <t>500ВТ светодиодный</t>
  </si>
  <si>
    <t>853 Т</t>
  </si>
  <si>
    <t>274039.900.000017</t>
  </si>
  <si>
    <t>Лампа светодиодная</t>
  </si>
  <si>
    <t>тип цоколя Е40, мощность 100 Вт</t>
  </si>
  <si>
    <t xml:space="preserve">Лампа э/сб Е40 100Вт 6500K ASD 
 </t>
  </si>
  <si>
    <t>854 Т</t>
  </si>
  <si>
    <t>274042.500.000012</t>
  </si>
  <si>
    <t>Стартер</t>
  </si>
  <si>
    <t>для люминесцентной лампы , мощность 22 Вт</t>
  </si>
  <si>
    <t xml:space="preserve">Стартер для люменисцентных ламп 22 Вт </t>
  </si>
  <si>
    <t>855 Т</t>
  </si>
  <si>
    <t>274042.500.000023</t>
  </si>
  <si>
    <t>Патрон</t>
  </si>
  <si>
    <t>для светодиодных ламп</t>
  </si>
  <si>
    <t xml:space="preserve">Е27 для светодиодных ламп </t>
  </si>
  <si>
    <t>856 Т</t>
  </si>
  <si>
    <t>275130.900.000002</t>
  </si>
  <si>
    <t>Элемент электронагревательный</t>
  </si>
  <si>
    <t>для водонагревателя</t>
  </si>
  <si>
    <t>Тэн водяной из нержавеющей стали U-образный, мощность 3,15кВт Мощность:3,15кВт, Напряжение:220В, Материал: нержавеющая сталь,  Штуцер трубная резьба:1/2"углеродистая сталь, Диаметр трубки (D):13 мм, ФормаТЭНа:Ф2</t>
  </si>
  <si>
    <t>857 Т</t>
  </si>
  <si>
    <t>279031.800.000000</t>
  </si>
  <si>
    <t>Аппарат сварочный</t>
  </si>
  <si>
    <t>инвертор</t>
  </si>
  <si>
    <t xml:space="preserve">Сварочный трансформатор инвенторный тип сварки: ручная дуговая (ММА) мощность 6500 Вт, макс. сварочный  ток 250А, напряжение 220 В, степень защиты от пыли и влаги IР 21,  диаметр электрода 1 - 6 мм </t>
  </si>
  <si>
    <t>858 Т</t>
  </si>
  <si>
    <t>279032.000.000005</t>
  </si>
  <si>
    <t>Держатель</t>
  </si>
  <si>
    <t>для сварочного
 оборудования</t>
  </si>
  <si>
    <t xml:space="preserve">Электроддержатель ЕН-300А предначначен для надежной фиксации,удержания электрода и подвода к нему сварочного тока во время сварки. </t>
  </si>
  <si>
    <t>859 Т</t>
  </si>
  <si>
    <t>279032.000.000062</t>
  </si>
  <si>
    <t>Редуктор</t>
  </si>
  <si>
    <t>кислородный, баллонный</t>
  </si>
  <si>
    <t xml:space="preserve">редуктор кислородный БКО-50МГ </t>
  </si>
  <si>
    <t>860 Т</t>
  </si>
  <si>
    <t>279032.000.000068</t>
  </si>
  <si>
    <t>пропановый, баллонный</t>
  </si>
  <si>
    <t xml:space="preserve">Редуктор газовый для пропановых баллонов БПО-5 мг </t>
  </si>
  <si>
    <t>861 Т</t>
  </si>
  <si>
    <t>281142.900.000002</t>
  </si>
  <si>
    <t>Крышка цилиндра</t>
  </si>
  <si>
    <t>для дизельного двигателя</t>
  </si>
  <si>
    <t>Д.50.М-для газораспределения Для дизельного двигателя</t>
  </si>
  <si>
    <t>862 Т</t>
  </si>
  <si>
    <t>281142.900.000018</t>
  </si>
  <si>
    <t>Трубка</t>
  </si>
  <si>
    <t>топливная, для дизельного двигателя</t>
  </si>
  <si>
    <t xml:space="preserve">для тепловозов, нагнетательная Д50.23.115-5 </t>
  </si>
  <si>
    <t>863 Т</t>
  </si>
  <si>
    <t xml:space="preserve">для тепловозов, нагнетательная Д50.23.116-5 </t>
  </si>
  <si>
    <t>864 Т</t>
  </si>
  <si>
    <t xml:space="preserve">для тепловозов, нагнетательная Д50.23.117-5 </t>
  </si>
  <si>
    <t>865 Т</t>
  </si>
  <si>
    <t xml:space="preserve">для тепловозов, нагнетательная Д50.23.118-5 </t>
  </si>
  <si>
    <t>866 Т</t>
  </si>
  <si>
    <t xml:space="preserve">для тепловозов, нагнетательная Д50.23.119-5 </t>
  </si>
  <si>
    <t>867 Т</t>
  </si>
  <si>
    <t xml:space="preserve">для тепловозов, нагнетательная Д50.23.120-5 </t>
  </si>
  <si>
    <t>868 Т</t>
  </si>
  <si>
    <t>281142.900.000063</t>
  </si>
  <si>
    <t xml:space="preserve">Помпа </t>
  </si>
  <si>
    <t>для дизельного двигателя, топливоподкачивающего насоса</t>
  </si>
  <si>
    <t>Д50.32.101сб для создания давления  Для дизельного двигателя</t>
  </si>
  <si>
    <t>869 Т</t>
  </si>
  <si>
    <t>281142.900.000067</t>
  </si>
  <si>
    <t>Распылитель</t>
  </si>
  <si>
    <t>Д50.17.101сб для впрыска топлива Топливная аппаратура</t>
  </si>
  <si>
    <t>870 Т</t>
  </si>
  <si>
    <t>281142.900.000069</t>
  </si>
  <si>
    <t>Сальник</t>
  </si>
  <si>
    <t>Д50.34.114сб Для дизельного двигателя</t>
  </si>
  <si>
    <t>871 Т</t>
  </si>
  <si>
    <t>Д50.27.204сб Для дизельного двигателя</t>
  </si>
  <si>
    <t>872 Т</t>
  </si>
  <si>
    <t>281314.130.000000</t>
  </si>
  <si>
    <t>Насос</t>
  </si>
  <si>
    <t>для воды и других чистых, химически нейтральных жидкостей, консольный одноступенчатый, подача до 300 м3/ч</t>
  </si>
  <si>
    <t xml:space="preserve">Насос консольный центробежный 1К8/18 У3.1 для воды </t>
  </si>
  <si>
    <t>873 Т</t>
  </si>
  <si>
    <t>281314.900.000049</t>
  </si>
  <si>
    <t>для воды и других чистых, химически нейтральных жидкостей, вихревой, подача до 30 м3/ч</t>
  </si>
  <si>
    <t xml:space="preserve">для воды и других чистых, химически нейтральных жидкостей, вихревой, подача до 30 м3/ч , К8/18 </t>
  </si>
  <si>
    <t>874 Т</t>
  </si>
  <si>
    <t>281314.900.000052</t>
  </si>
  <si>
    <t>насос</t>
  </si>
  <si>
    <t>для воды и других чистых, химически нейтральных жидкостей, питательные с приводом от электродвигателя, подача 60-1700 м3/ч</t>
  </si>
  <si>
    <t xml:space="preserve">насос ЦВК5/125-УЗ.1 </t>
  </si>
  <si>
    <t>875 Т</t>
  </si>
  <si>
    <t>281314.900.000085</t>
  </si>
  <si>
    <t>специальный, циркуляционный, подача до 8000 м3/ч</t>
  </si>
  <si>
    <t xml:space="preserve">Насос циркуляционный, диаметр  условного прохода 25мм ,всасывающая сторонв Rp 1/G 1 1/2 /PN10. Напорная сторона Rp 1/G 1 1/2 /PN10. Макс. рабочее давление 10 бар. Макс.температура рабочей среды 110°С. Класс изоляции  F/. Мощность 72 ВТ, высота подъема 4 м, производительность 45л/мин. Частота вращения двигателя 2620 об/мин. Класс защиты  IP44/ </t>
  </si>
  <si>
    <t>876 Т</t>
  </si>
  <si>
    <t xml:space="preserve">Напрядение 220в, максимальная температура 110 градусов С, максимальное давление 10bar. Диаметр трубы 25мм.  </t>
  </si>
  <si>
    <t>877 Т</t>
  </si>
  <si>
    <t>281314.900.000088</t>
  </si>
  <si>
    <t>общего применения, шестеренный, подача до 20 м3/ч</t>
  </si>
  <si>
    <t xml:space="preserve"> НМШ-2-40-3-1,6М6, шестеренчатый насос предназначен для перекачки масла, мазута, дизельного топлива </t>
  </si>
  <si>
    <t>878 Т</t>
  </si>
  <si>
    <t>281331.000.000122</t>
  </si>
  <si>
    <t>Жиклер</t>
  </si>
  <si>
    <t>для воздушно-винтового компрессора</t>
  </si>
  <si>
    <t xml:space="preserve">Д50.10.071-1А </t>
  </si>
  <si>
    <t>879 Т</t>
  </si>
  <si>
    <t>281332.000.000170</t>
  </si>
  <si>
    <t>Клапан</t>
  </si>
  <si>
    <t>для компрессора</t>
  </si>
  <si>
    <t>КТ 6.06.001 сб2 Компрессор КТ - 6</t>
  </si>
  <si>
    <t>880 Т</t>
  </si>
  <si>
    <t>281332.000.000316</t>
  </si>
  <si>
    <t>Ремень</t>
  </si>
  <si>
    <t xml:space="preserve"> А-1250 Для компрессора1250-для передачи вращения</t>
  </si>
  <si>
    <t>881 Т</t>
  </si>
  <si>
    <t>ГОСТ 1284. 1-3-80 2240-для передачи вращения Для приводов 2х маш. Агрегата, ВПТ, ВЗТ</t>
  </si>
  <si>
    <t>882 Т</t>
  </si>
  <si>
    <t>281332.000.000417</t>
  </si>
  <si>
    <t>Вал</t>
  </si>
  <si>
    <t>для дутьевого нагнетательного вентилятора</t>
  </si>
  <si>
    <t xml:space="preserve">ТЭМ.2.10.61.002 </t>
  </si>
  <si>
    <t>883 Т</t>
  </si>
  <si>
    <t>281411.900.000022</t>
  </si>
  <si>
    <t>предохранительный, стальной, размер 50-100 мм  </t>
  </si>
  <si>
    <t xml:space="preserve">ДУ50 Ру64 </t>
  </si>
  <si>
    <t>884 Т</t>
  </si>
  <si>
    <t>281412.330.000003</t>
  </si>
  <si>
    <t>Смеситель</t>
  </si>
  <si>
    <t>для моек, двухрукояточный, набортный, размер 180*130 мм</t>
  </si>
  <si>
    <t xml:space="preserve">для моек, двухрукояточный, набортный, размер 180*130 мм </t>
  </si>
  <si>
    <t>885 Т</t>
  </si>
  <si>
    <t xml:space="preserve">Кран шаровый </t>
  </si>
  <si>
    <t>886 Т</t>
  </si>
  <si>
    <t>281412.330.000006</t>
  </si>
  <si>
    <t>для моек, однорукояточный, набортный, размер 240*130 мм</t>
  </si>
  <si>
    <t xml:space="preserve">смеситель для моек, 
однорукояточный, набортный, размер 240*130 мм </t>
  </si>
  <si>
    <t>887 Т</t>
  </si>
  <si>
    <t>281413.330.000001</t>
  </si>
  <si>
    <t>Задвижка</t>
  </si>
  <si>
    <t>клиновая, чугунная, условный проход 50-450 мм</t>
  </si>
  <si>
    <t xml:space="preserve"> Тип задвижки параллельная с выдвижным шпинделем. Задвижка  предназначена для установки в качестве запорного устройства на трубопроводах. Присоединение задвижки  трубопроводу – фланцевое.  Условный диаметр, мм:  100 Рабочее давление Ру, кгс/см2  : 16 Рабочая температура tmax, 0с  : &lt;(&gt;&lt;&lt;)&gt; 85 Рабочая среда подается с любой стороны задвижки. Герметичность затвора соответствует классу «D» по ГОСТ 9544. Материал:        - корпусных деталей – серый чугун СЧ 20 ГОСТ 1412-85;                        - уплотнительных поверхностей – латунь ЛС-59 ГОСТ 15527. Уплотнение по шпинделю – сальниковое (кольца ТРГ). Уплотнение между корпусом и крышкой – паронит.  Модель:30с41нж  </t>
  </si>
  <si>
    <t>888 Т</t>
  </si>
  <si>
    <t>281413.730.000003</t>
  </si>
  <si>
    <t>чугунный, условное давление 0-420 Мпа, диаметр 10-1400 мм, ручной</t>
  </si>
  <si>
    <t>Диаметр 32 мм Резьбовой, чугун</t>
  </si>
  <si>
    <t>889 Т</t>
  </si>
  <si>
    <t>диаметр15 мм Резьбовой, чугун</t>
  </si>
  <si>
    <t>890 Т</t>
  </si>
  <si>
    <t>диаметр25 мм Резьбовой, чугун</t>
  </si>
  <si>
    <t>891 Т</t>
  </si>
  <si>
    <t>полуоботный, чугунный Диаметр 20 мм</t>
  </si>
  <si>
    <t>892 Т</t>
  </si>
  <si>
    <t>281413.730.000015</t>
  </si>
  <si>
    <t>бронзовый/латунный, условное давление 0-420 Мпа, диаметр 10-1400 мм, ручной</t>
  </si>
  <si>
    <t xml:space="preserve">Диаметр 50  мм бронзовый Применение: для пара, горячей и холодной воды в системах тепло- и водоснабжения. Рабочее давление: 16 бар. Температура рабочей среды: до + 200 °С Присоединение: резьбовое. </t>
  </si>
  <si>
    <t>893 Т</t>
  </si>
  <si>
    <t>281413.730.000016</t>
  </si>
  <si>
    <t>стальной, условное давление 0-420 Мпа, диаметр 10-1400 мм, ручной</t>
  </si>
  <si>
    <t xml:space="preserve">Диаметр 40 Применение: для пара, горячей и холодной воды в системах тепло- и водоснабжения. Рабочее давление: 16 бар. Температура рабочей среды: до + 200 °С Присоединение: резьбовое. </t>
  </si>
  <si>
    <t>894 Т</t>
  </si>
  <si>
    <t>281420.000.000049</t>
  </si>
  <si>
    <t>Техпластина маслобензостойкая </t>
  </si>
  <si>
    <t>тип МБС</t>
  </si>
  <si>
    <t xml:space="preserve">резиновая маслобензостойкая пластина толщина 3 мм. </t>
  </si>
  <si>
    <t>895 Т</t>
  </si>
  <si>
    <t>281524.900.000002</t>
  </si>
  <si>
    <t>Колесо</t>
  </si>
  <si>
    <t>зубчатое, коническое, косозубое</t>
  </si>
  <si>
    <t xml:space="preserve">Д50.27.080-1 для передачи вращения </t>
  </si>
  <si>
    <t>896 Т</t>
  </si>
  <si>
    <t>281525.000.000030</t>
  </si>
  <si>
    <t>Шкив</t>
  </si>
  <si>
    <t>для привода клиновых ремней, со спицами и ступицей, расчетный диаметр 50-4000 мм</t>
  </si>
  <si>
    <t xml:space="preserve">для привода клиновых ремней монолитный , тасчетный диаметр 50-4000 мм. Д50С.34.025 </t>
  </si>
  <si>
    <t>897 Т</t>
  </si>
  <si>
    <t>282114.700.000004</t>
  </si>
  <si>
    <t>Фотодатчик сигнализирующий</t>
  </si>
  <si>
    <t>для печи подогрева нефти</t>
  </si>
  <si>
    <t xml:space="preserve">Фотодатчик сигнализирующий ФДС-01-220 предназначен для преобразования пульсаций потока инфракрасного оптического излучения в электрический сигнал в виде переключающихся контактов реле </t>
  </si>
  <si>
    <t>898 Т</t>
  </si>
  <si>
    <t>282213.500.000000</t>
  </si>
  <si>
    <t>Домкрат</t>
  </si>
  <si>
    <t>гидравлический</t>
  </si>
  <si>
    <t xml:space="preserve">(ДГ-20) домкрат бутылочный гидравлический 20 тонн </t>
  </si>
  <si>
    <t>899 Т</t>
  </si>
  <si>
    <t>282219.300.000071</t>
  </si>
  <si>
    <t>Валик</t>
  </si>
  <si>
    <t>для специальной и специализированной техники</t>
  </si>
  <si>
    <t xml:space="preserve">валик петли борта платформы размеры 32х170 мм </t>
  </si>
  <si>
    <t>900 Т</t>
  </si>
  <si>
    <t>282312.100.000000</t>
  </si>
  <si>
    <t>Калькулятор</t>
  </si>
  <si>
    <t>бухгалтерский</t>
  </si>
  <si>
    <t>Калькулятор настольный бухгалтерский   (205х155мм), 12 разрядный, двойное питание</t>
  </si>
  <si>
    <t>901 Т</t>
  </si>
  <si>
    <t xml:space="preserve">Бухгалтерский </t>
  </si>
  <si>
    <t>902 Т</t>
  </si>
  <si>
    <t>282323.900.000002</t>
  </si>
  <si>
    <t>Степлер</t>
  </si>
  <si>
    <t>канцелярский, механический</t>
  </si>
  <si>
    <t>Степлер металлический канцелярский  №24/26 для бумаги, скобы №24/6, 26/6 , до 30 листов</t>
  </si>
  <si>
    <t>903 Т</t>
  </si>
  <si>
    <t>Степлер металлический канцелярский №10  для бумаг, скобы № 10, на 10  листов</t>
  </si>
  <si>
    <t>904 Т</t>
  </si>
  <si>
    <t xml:space="preserve">Количество пробиваемых листов: 20 шт. вместимость: 50 скоб скобы № 10 антистеплер в комплекте материал корпуса: пластик закрытый тип сшивания глубина закладки бумаги: 5 см </t>
  </si>
  <si>
    <t>905 Т</t>
  </si>
  <si>
    <t xml:space="preserve">количество пробиваемых листов: 50 шт. скобы № 24/6, скобы № 24/8 материал корпуса: металл/пластик открытый и закрытый тип сшивания глубина закладки бумаги: 8 см </t>
  </si>
  <si>
    <t>906 Т</t>
  </si>
  <si>
    <t>282323.900.000005</t>
  </si>
  <si>
    <t>Дырокол</t>
  </si>
  <si>
    <t xml:space="preserve">до 30 листов </t>
  </si>
  <si>
    <t>907 Т</t>
  </si>
  <si>
    <t xml:space="preserve">Фотобарабан Brother DR-2275 в сборе (Imaging Drum) </t>
  </si>
  <si>
    <t>908 Т</t>
  </si>
  <si>
    <t>Фотобарабан KX-FAD412A в сборе (Imaging Drum) Картридж для лазерного принтера Panasonic KX-MB1900/2000/2020/2030</t>
  </si>
  <si>
    <t>909 Т</t>
  </si>
  <si>
    <t>282411.900.000005</t>
  </si>
  <si>
    <t>Машина шлифовальная</t>
  </si>
  <si>
    <t>угловая</t>
  </si>
  <si>
    <t>Блокировка шпинделя при заклинивании диска нет. Вес брутто 6,3 кг. Вес нетто 4,2 кг. Питание от аккумулятора нет. Система гашения вибрации нет. Бесщеточный двигатель нет. Поддержание постоянного количества оборотов нет. Резьба шпинделя М14. Диаметр 230 мм болгарка</t>
  </si>
  <si>
    <t>910 Т</t>
  </si>
  <si>
    <t>282411.900.000017</t>
  </si>
  <si>
    <t>Пила</t>
  </si>
  <si>
    <t>дисковая, со встроенным электрическим двигателем</t>
  </si>
  <si>
    <t xml:space="preserve">Мощность 1400 Вт, 5200 об/ мин, диаметр пильного диска 185 мм, максимальная глубина пропила 65 мм. </t>
  </si>
  <si>
    <t>911 Т</t>
  </si>
  <si>
    <t>282412.900.000001</t>
  </si>
  <si>
    <t>Бензокоса</t>
  </si>
  <si>
    <t>ручная</t>
  </si>
  <si>
    <t xml:space="preserve">Триммер бензиновый в сборе: Тип двигателя – 2-х тактный, с воздушным охлаждением; Мощность не более - 3,5 кВт; Ширина захвата (нож/леска) не менее – 300 мм; Тип зажигания - электронный; Дисковый нож; Леска триммера/нож; </t>
  </si>
  <si>
    <t>912 Т</t>
  </si>
  <si>
    <t xml:space="preserve">Бензиновый инструмент, сфера применения которого начинается от скашивания травы Тактность двигателя: двухтактный Режущий элемент: леска/диск,  Мощность (л.с.): 2. Мощность (кВт): 2,5,  Вес: 9,7 кг. Ширина скашивания: 42/25.5 см </t>
  </si>
  <si>
    <t>913 Т</t>
  </si>
  <si>
    <t>282421.000.000006</t>
  </si>
  <si>
    <t>Головка косильная</t>
  </si>
  <si>
    <t>для триммера</t>
  </si>
  <si>
    <t>головка триммерная с левой резьбой и гайкой, полуавтоматическая, крепление на ось М10 х 1.25, диаметр  лески 2-3 мм</t>
  </si>
  <si>
    <t>914 Т</t>
  </si>
  <si>
    <t>282422.000.000108</t>
  </si>
  <si>
    <t>Патрон сверлильный</t>
  </si>
  <si>
    <t>трехкулачковый, ПС16</t>
  </si>
  <si>
    <t xml:space="preserve">Патрон трехкулачковый сверлильный усиленный 3-16 мм </t>
  </si>
  <si>
    <t>915 Т</t>
  </si>
  <si>
    <t>282922.100.000000</t>
  </si>
  <si>
    <t>Огнетушитель</t>
  </si>
  <si>
    <t>углекислотный</t>
  </si>
  <si>
    <t>ГОСТ 12.2.037-78, СТ РК ГОСТ Р 51057-2005 огнетушитель углекислотный, масса заряда 5,0 (0,2) кг, температурный режим эксплуатации от -40 град.С до + 50 град. С</t>
  </si>
  <si>
    <t>916 Т</t>
  </si>
  <si>
    <t>282922.100.000001</t>
  </si>
  <si>
    <t>порошковый</t>
  </si>
  <si>
    <t xml:space="preserve">Огнетушитель ОП-5 (порошковый) </t>
  </si>
  <si>
    <t>917 Т</t>
  </si>
  <si>
    <t>282939.700.000009</t>
  </si>
  <si>
    <t>Ломик</t>
  </si>
  <si>
    <t>для проверки действия 
предохранителя от саморасцепа</t>
  </si>
  <si>
    <t xml:space="preserve">Ломик для проверки действия предохранителя от саморасцепа Т 416.00.024 </t>
  </si>
  <si>
    <t>918 Т</t>
  </si>
  <si>
    <t>282970.100.000000</t>
  </si>
  <si>
    <t>Горелка</t>
  </si>
  <si>
    <t>газовая, мощность менее 70 кВт</t>
  </si>
  <si>
    <t xml:space="preserve">Горелка запальная ЭИВ-01-И              предназначены для розжига горелочных устройств промышленного энергетического оборудования. </t>
  </si>
  <si>
    <t>919 Т</t>
  </si>
  <si>
    <t>283060.300.000010</t>
  </si>
  <si>
    <t>Опрыскиватель</t>
  </si>
  <si>
    <t>ранцевый</t>
  </si>
  <si>
    <t xml:space="preserve">Опрыскиватель ранцевый. Максимальная дальность распыления 8м. Объем бака для распыления 15 л.  </t>
  </si>
  <si>
    <t>920 Т</t>
  </si>
  <si>
    <t>284922.500.000040</t>
  </si>
  <si>
    <t>Патрон токарный</t>
  </si>
  <si>
    <t>трехкулачковый, спирально-реечный</t>
  </si>
  <si>
    <t xml:space="preserve">Патрон токарный 3-х кулачковый 3-250.35.244В - 250 мм </t>
  </si>
  <si>
    <t>921 Т</t>
  </si>
  <si>
    <t>302031.000.000003</t>
  </si>
  <si>
    <t>Агрегат двухмашинный</t>
  </si>
  <si>
    <t xml:space="preserve">Двухмашинный агрегат МВТ 25/9 + МВГ 25/11 на тепловоз ТЭМ-2 </t>
  </si>
  <si>
    <t>922 Т</t>
  </si>
  <si>
    <t>302040.000.000000</t>
  </si>
  <si>
    <t>Прокладка резиновая</t>
  </si>
  <si>
    <t xml:space="preserve">394-003 </t>
  </si>
  <si>
    <t>923 Т</t>
  </si>
  <si>
    <t xml:space="preserve">394-1729 </t>
  </si>
  <si>
    <t>924 Т</t>
  </si>
  <si>
    <t>302040.300.000022</t>
  </si>
  <si>
    <t>Баланс</t>
  </si>
  <si>
    <t xml:space="preserve">14сб32 для ремонта группы скоростимеров </t>
  </si>
  <si>
    <t>925 Т</t>
  </si>
  <si>
    <t>302040.300.000023</t>
  </si>
  <si>
    <t>Балка центрирующая</t>
  </si>
  <si>
    <t>для автосцепки</t>
  </si>
  <si>
    <t xml:space="preserve">№чертежа 106.00.011-2 </t>
  </si>
  <si>
    <t>926 Т</t>
  </si>
  <si>
    <t xml:space="preserve">Балочка центрирующая автосцепки черт. 106.00.011-2 </t>
  </si>
  <si>
    <t>927 Т</t>
  </si>
  <si>
    <t>302040.300.000028</t>
  </si>
  <si>
    <t>Балка опорная</t>
  </si>
  <si>
    <t>для тележки</t>
  </si>
  <si>
    <t xml:space="preserve">балка опорная по технической документации/чертежу 101.41.000-0, для подвижного состава </t>
  </si>
  <si>
    <t>928 Т</t>
  </si>
  <si>
    <t>302040.300.000036</t>
  </si>
  <si>
    <t>Барабан</t>
  </si>
  <si>
    <t>для скоростемера локомотива</t>
  </si>
  <si>
    <t>14сб14 Барабан завода часов</t>
  </si>
  <si>
    <t>929 Т</t>
  </si>
  <si>
    <t>302040.300.000076</t>
  </si>
  <si>
    <t>Боёк</t>
  </si>
  <si>
    <t>Д50.10.017 для защиты клапана от деформации Для дизельного двигателя</t>
  </si>
  <si>
    <t>930 Т</t>
  </si>
  <si>
    <t>302040.300.000098</t>
  </si>
  <si>
    <t>Вал привода</t>
  </si>
  <si>
    <t xml:space="preserve">Для двухмашинного агрегата ТЭМ2Т85.60.015 (ТЭМ2.85,60016) </t>
  </si>
  <si>
    <t>931 Т</t>
  </si>
  <si>
    <t>302040.300.000109</t>
  </si>
  <si>
    <t xml:space="preserve">Вал гибкий </t>
  </si>
  <si>
    <t xml:space="preserve">В-124-2600 для привода скоростемера  Для тепловозов серии ТЭМ </t>
  </si>
  <si>
    <t>932 Т</t>
  </si>
  <si>
    <t>302040.300.000114</t>
  </si>
  <si>
    <t>для подъемника подвижного состава</t>
  </si>
  <si>
    <t xml:space="preserve">№ чертежа 106-01-005-0 </t>
  </si>
  <si>
    <t>933 Т</t>
  </si>
  <si>
    <t>302040.300.000115</t>
  </si>
  <si>
    <t>для подвижного состава, приводной</t>
  </si>
  <si>
    <t>14сб42 применяется при ремонте группы скоростемеров Для СЛ-2</t>
  </si>
  <si>
    <t>934 Т</t>
  </si>
  <si>
    <t>302040.300.000120</t>
  </si>
  <si>
    <t>для серьги подвижного состава</t>
  </si>
  <si>
    <t xml:space="preserve">Валик крышки люка УВЗ 37.45.129-1 </t>
  </si>
  <si>
    <t>935 Т</t>
  </si>
  <si>
    <t>302040.300.000133</t>
  </si>
  <si>
    <t>Вентиль</t>
  </si>
  <si>
    <t>для подвижного состава, включающий</t>
  </si>
  <si>
    <t xml:space="preserve">2ТХ.956.006.5. Для тепловозов серии ТЭМ </t>
  </si>
  <si>
    <t>936 Т</t>
  </si>
  <si>
    <t>2ТХ.999.007 Для тепловозов</t>
  </si>
  <si>
    <t>937 Т</t>
  </si>
  <si>
    <t>302040.300.000147</t>
  </si>
  <si>
    <t>Вилка анкерная</t>
  </si>
  <si>
    <t xml:space="preserve">СБ19 для ремонта группы скоростимеров </t>
  </si>
  <si>
    <t>938 Т</t>
  </si>
  <si>
    <t>302040.300.000184</t>
  </si>
  <si>
    <t>Втулка фенопластовая</t>
  </si>
  <si>
    <t xml:space="preserve">№чертежа 100.00.009 </t>
  </si>
  <si>
    <t>939 Т</t>
  </si>
  <si>
    <t>302040.300.000185</t>
  </si>
  <si>
    <t xml:space="preserve">Втулка балансира </t>
  </si>
  <si>
    <t>ТЭЗ-14.001. Для подвижного состава</t>
  </si>
  <si>
    <t>940 Т</t>
  </si>
  <si>
    <t>302040.300.000210</t>
  </si>
  <si>
    <t>Втулка цилиндра</t>
  </si>
  <si>
    <t>Д.50.М01.002 Гильза цилиндра для тепловозов</t>
  </si>
  <si>
    <t>941 Т</t>
  </si>
  <si>
    <t>302040.300.000240</t>
  </si>
  <si>
    <t>Гайка специальная</t>
  </si>
  <si>
    <t xml:space="preserve">корончатая гайка на тележку ЦМВ </t>
  </si>
  <si>
    <t>942 Т</t>
  </si>
  <si>
    <t xml:space="preserve">сталь, М10 ГОСТ 5927-70 </t>
  </si>
  <si>
    <t>943 Т</t>
  </si>
  <si>
    <t>302040.300.000275</t>
  </si>
  <si>
    <t xml:space="preserve">Головка кардана </t>
  </si>
  <si>
    <t xml:space="preserve">ТЭ3-55-6сб для соединения валов Для подвижного состава </t>
  </si>
  <si>
    <t>944 Т</t>
  </si>
  <si>
    <t>302040.300.000298</t>
  </si>
  <si>
    <t>Державка расцепного привода</t>
  </si>
  <si>
    <t>для вагона</t>
  </si>
  <si>
    <t xml:space="preserve"> державка поддерживает расцепной рычаг.  № 106.00.009-0
 </t>
  </si>
  <si>
    <t>945 Т</t>
  </si>
  <si>
    <t>302040.300.000327</t>
  </si>
  <si>
    <t>Закидка дверная</t>
  </si>
  <si>
    <t>для крытых вагонов</t>
  </si>
  <si>
    <t xml:space="preserve">закидка   запорного устройства  задвижной двери крытого грузового вагона </t>
  </si>
  <si>
    <t>946 Т</t>
  </si>
  <si>
    <t>302040.300.000356</t>
  </si>
  <si>
    <t xml:space="preserve">Индикатор тормозного давления </t>
  </si>
  <si>
    <t>12сб7 для ремонта группы скоростемера Для скоростемера локомотива</t>
  </si>
  <si>
    <t>947 Т</t>
  </si>
  <si>
    <t>302040.300.000381</t>
  </si>
  <si>
    <t xml:space="preserve">Клапан всасывающий </t>
  </si>
  <si>
    <t>КТ.06.002.сб3 Компрессор КТ - 6</t>
  </si>
  <si>
    <t>948 Т</t>
  </si>
  <si>
    <t>302040.300.000382</t>
  </si>
  <si>
    <t>Клапан выпускной</t>
  </si>
  <si>
    <t>Д50.09-010 для выпуска воздуха из цилиндра Для дизельного двигателя</t>
  </si>
  <si>
    <t>949 Т</t>
  </si>
  <si>
    <t>302040.300.000397</t>
  </si>
  <si>
    <t xml:space="preserve">Клапан регулировки давления масла </t>
  </si>
  <si>
    <t>2Д50.57.001сб Для дизельного двигателя</t>
  </si>
  <si>
    <t>950 Т</t>
  </si>
  <si>
    <t>302040.300.000400</t>
  </si>
  <si>
    <t>Клапан сигнала</t>
  </si>
  <si>
    <t xml:space="preserve">ТЭМ1.40.10.065 д </t>
  </si>
  <si>
    <t>951 Т</t>
  </si>
  <si>
    <t>302040.300.000414</t>
  </si>
  <si>
    <t>Клин фрикционный</t>
  </si>
  <si>
    <t>составная часть клинового гасителя колебаний тележки грузового вагона</t>
  </si>
  <si>
    <t xml:space="preserve">клин фрикционный М 1698.00.003, по проекту модернизации грузовых вагонов М 1698 ПКБ ЦВ чертеж № 100.30.001-0,  </t>
  </si>
  <si>
    <t>952 Т</t>
  </si>
  <si>
    <t>302040.300.000432</t>
  </si>
  <si>
    <t>Колесо ведущего валика</t>
  </si>
  <si>
    <t xml:space="preserve">14сб39 для ремонта группы скоростимеро </t>
  </si>
  <si>
    <t>953 Т</t>
  </si>
  <si>
    <t>302040.300.000433</t>
  </si>
  <si>
    <t>Колесо вентилятора</t>
  </si>
  <si>
    <t xml:space="preserve">ТЭМ2.10.60.002 </t>
  </si>
  <si>
    <t>954 Т</t>
  </si>
  <si>
    <t>955 Т</t>
  </si>
  <si>
    <t>302040.300.000442</t>
  </si>
  <si>
    <t xml:space="preserve">Колесо промежуточное </t>
  </si>
  <si>
    <t>14с67. для ремонта группы скоростемера Для скоростемера локомотива</t>
  </si>
  <si>
    <t>956 Т</t>
  </si>
  <si>
    <t>302040.300.000444</t>
  </si>
  <si>
    <t xml:space="preserve">Колесо реечное </t>
  </si>
  <si>
    <t>14сб51 применяется при ремонте группы скоростемеров Для скоростемера локомотива</t>
  </si>
  <si>
    <t>957 Т</t>
  </si>
  <si>
    <t>302040.300.000459</t>
  </si>
  <si>
    <t>Колодка тормозная</t>
  </si>
  <si>
    <t>для пассажирских и грузовых вагонов (универсальная)</t>
  </si>
  <si>
    <t xml:space="preserve">Колодка тормозная композиционная с сетчато проволочным каркасом для грузовых вагонов черт 25610 - Н ТУ 2571-028-00149386-2000 </t>
  </si>
  <si>
    <t>958 Т</t>
  </si>
  <si>
    <t>302040.300.000460</t>
  </si>
  <si>
    <t>для грузовых вагонов</t>
  </si>
  <si>
    <t xml:space="preserve">Колодка тормозная композиционная с сетчато-проволочным каркасом для железнодорожных грузовых вагонов </t>
  </si>
  <si>
    <t>959 Т</t>
  </si>
  <si>
    <t>302040.300.000474</t>
  </si>
  <si>
    <t>Колпачок</t>
  </si>
  <si>
    <t>клапана, для подвижного состава</t>
  </si>
  <si>
    <t>Д50.09.006 от штока клапана Для дизельного двигателя</t>
  </si>
  <si>
    <t>960 Т</t>
  </si>
  <si>
    <t>302040.300.000476</t>
  </si>
  <si>
    <t>Кольцо уплотнительное</t>
  </si>
  <si>
    <t xml:space="preserve">Кольцо резиновое уплотнительное для головок соединительного рукава КУ ГОСт 38-72 </t>
  </si>
  <si>
    <t>961 Т</t>
  </si>
  <si>
    <t xml:space="preserve">Кольцо поршневое уплотнительное Д50.04.006 </t>
  </si>
  <si>
    <t>962 Т</t>
  </si>
  <si>
    <t xml:space="preserve">КУ ГОСТ 38-72 </t>
  </si>
  <si>
    <t>963 Т</t>
  </si>
  <si>
    <t>302040.300.000489</t>
  </si>
  <si>
    <t>Кольцо маслосъемное</t>
  </si>
  <si>
    <t xml:space="preserve">Кольцо маслосъемное Д50.04.007 </t>
  </si>
  <si>
    <t>964 Т</t>
  </si>
  <si>
    <t>302040.300.000490</t>
  </si>
  <si>
    <t xml:space="preserve">Кольцо медное форсунки </t>
  </si>
  <si>
    <t>под форсунку Д50.17.016-1 Для дизельного двигателя</t>
  </si>
  <si>
    <t>965 Т</t>
  </si>
  <si>
    <t>302040.300.000501</t>
  </si>
  <si>
    <t>Кольцо тормозной системы</t>
  </si>
  <si>
    <t xml:space="preserve">Кольцо медное под клаппан КТ-6 34.06.00.08-007(КТ-6.06.029) </t>
  </si>
  <si>
    <t>966 Т</t>
  </si>
  <si>
    <t>302040.300.000502</t>
  </si>
  <si>
    <t>Кольцо трапецеидальное</t>
  </si>
  <si>
    <t xml:space="preserve">Кольцо поршневое трапецеидальное Д50.04.011 А </t>
  </si>
  <si>
    <t>967 Т</t>
  </si>
  <si>
    <t>302040.300.000649</t>
  </si>
  <si>
    <t>Контакт специальный</t>
  </si>
  <si>
    <t xml:space="preserve">8 БК 551.088.1 для соединения электрических цепей Контактора серии КПВ, электромагнитный </t>
  </si>
  <si>
    <t>968 Т</t>
  </si>
  <si>
    <t xml:space="preserve">Контакт специальный </t>
  </si>
  <si>
    <t xml:space="preserve">8 БК 551.087.1 для соединения электрических цепей Контактора серии КПВ, электромагнитный </t>
  </si>
  <si>
    <t>969 Т</t>
  </si>
  <si>
    <t>5ТД.551.139 для соединения электрических цепей Контактора серии ТКПМ-111, электромагнитный</t>
  </si>
  <si>
    <t>970 Т</t>
  </si>
  <si>
    <t>5ТД.551.146 для соединения электрических цепей Контактора серии ТКПМ-121, электромагнитный</t>
  </si>
  <si>
    <t>971 Т</t>
  </si>
  <si>
    <t>8ТХ.551.058 Для маневровых тепловозов</t>
  </si>
  <si>
    <t>972 Т</t>
  </si>
  <si>
    <t>5ТХ.551.048 Контакт специальный подвижной</t>
  </si>
  <si>
    <t>973 Т</t>
  </si>
  <si>
    <t>5ТД.551.140 Контакт блокировочный ТКПМ-121</t>
  </si>
  <si>
    <t>974 Т</t>
  </si>
  <si>
    <t>5ТД.551.141 Контакт блокировочный ТКПМ-121</t>
  </si>
  <si>
    <t>975 Т</t>
  </si>
  <si>
    <t>5ТД.551.142 Контакт блокировочный ТКПМ-121</t>
  </si>
  <si>
    <t>976 Т</t>
  </si>
  <si>
    <t>302040.300.000656</t>
  </si>
  <si>
    <t>Контактор</t>
  </si>
  <si>
    <t>ПК-753 Б-6 Электромагнитный</t>
  </si>
  <si>
    <t>977 Т</t>
  </si>
  <si>
    <t>302040.300.000686</t>
  </si>
  <si>
    <t xml:space="preserve">Кран вспомогательного тормоза </t>
  </si>
  <si>
    <t>для управления тормозами локомотива</t>
  </si>
  <si>
    <t>усл №254 Для управления тормозами локомотива</t>
  </si>
  <si>
    <t>978 Т</t>
  </si>
  <si>
    <t>302040.300.000693</t>
  </si>
  <si>
    <t>Кран концевой</t>
  </si>
  <si>
    <t>для перекрытия тормозной и питательной магистралей подвижного состава и крепления на них соединительного рукава</t>
  </si>
  <si>
    <t xml:space="preserve">кран концевой вагонный 4314Б устанавливается на тормозную или питательную магистраль,выполненные из труб по ГОСТ 8734, без нарезки резьбы на трубах. максим. Раб. Давление 1 Мпа, диаметр условного прохода 32мм, кран концевой  для перекрытия  тормозной и питательной магистрали  вагона  и крепления на них соединительного рукава </t>
  </si>
  <si>
    <t>979 Т</t>
  </si>
  <si>
    <t xml:space="preserve">Кран концевой усл № 4304 грузовой и пассажирский вагон  </t>
  </si>
  <si>
    <t>980 Т</t>
  </si>
  <si>
    <t xml:space="preserve">кран концевой 271БС, устанавливается на тормозную или питательную магистраль, выполненную из труб по ГОСТ 8734, без нарезки резьбы на трубах,  ТУ 3184-088-05756760-2010 </t>
  </si>
  <si>
    <t>981 Т</t>
  </si>
  <si>
    <t xml:space="preserve">4314.УХЛ1 Герметичность при максимальном рабочем давлении 1,0±0,02 Мпа Утечки не допускаются. Интервал рабочих температур ±60 °С. Кратковременное (не более 4 часов) воздействие температуры плюс 120 °С. Усилие переключения кранов при давлении 0,6±0,02 МПа от 10 до20 кг на конце ручки. Гарантийный срок хранения/эксплуатации 5/5. Наработка до отказа 9000 циклов (6 лет). Срок службы до списания20 лет (30000 циклов)..  </t>
  </si>
  <si>
    <t>982 Т</t>
  </si>
  <si>
    <t>302040.300.000694</t>
  </si>
  <si>
    <t>Кран разобщительный</t>
  </si>
  <si>
    <t>для включения и выключения тормозных и пневматических приборов подвижного состава железных дорог</t>
  </si>
  <si>
    <t xml:space="preserve">кран 4300В УХЛ1 ТУ 3184-003-10785350-99. Для включения и выключения тормозных пневматических приборов и установки без нарезания резьбы на трубах
 </t>
  </si>
  <si>
    <t>983 Т</t>
  </si>
  <si>
    <t xml:space="preserve">Кран шаровый разобщительный 3/4 усл № 4300  для грузового вагона ТУ 3184-003-10785350-99  </t>
  </si>
  <si>
    <t>984 Т</t>
  </si>
  <si>
    <t>302040.300.000704</t>
  </si>
  <si>
    <t>Кронштейн</t>
  </si>
  <si>
    <t xml:space="preserve">чертеж 106.00.008 - 0
 кронштейн расцепного рычага автосцепного устройства вагона </t>
  </si>
  <si>
    <t>985 Т</t>
  </si>
  <si>
    <t>302040.300.000720</t>
  </si>
  <si>
    <t>Крышка смотровая</t>
  </si>
  <si>
    <t xml:space="preserve">для кожуха зубчатой передачи  </t>
  </si>
  <si>
    <t>986 Т</t>
  </si>
  <si>
    <t>302040.300.000737</t>
  </si>
  <si>
    <t>Манжета</t>
  </si>
  <si>
    <t>для подвижного состава, резиновая</t>
  </si>
  <si>
    <t>222-06 Тормозная магистраль</t>
  </si>
  <si>
    <t>987 Т</t>
  </si>
  <si>
    <t>чертеж №8752 Для тепловозов</t>
  </si>
  <si>
    <t>988 Т</t>
  </si>
  <si>
    <t>302040.300.000738</t>
  </si>
  <si>
    <t>для тормозной системы подвижного состава</t>
  </si>
  <si>
    <t xml:space="preserve">Манжета резиновая тормозного цилинда черт. 188-22Б (нар.диам/внутрен.диаметр/толщина) 358 х 316 х20 мм </t>
  </si>
  <si>
    <t>989 Т</t>
  </si>
  <si>
    <t>302040.300.000749</t>
  </si>
  <si>
    <t xml:space="preserve">Механизм подзавода </t>
  </si>
  <si>
    <t>14сб22 применяется при ремонте группы скоростемеров Для скоростемера локомотива</t>
  </si>
  <si>
    <t>990 Т</t>
  </si>
  <si>
    <t>302040.300.000765</t>
  </si>
  <si>
    <t xml:space="preserve">Муфта № 4379 для безрезьбового соединения труб магистрального воздухопровода между собой D 32 </t>
  </si>
  <si>
    <t>991 Т</t>
  </si>
  <si>
    <t>302040.300.000784</t>
  </si>
  <si>
    <t>для тягового подвижного состава</t>
  </si>
  <si>
    <t>2Д50.12-3 Масляный</t>
  </si>
  <si>
    <t>992 Т</t>
  </si>
  <si>
    <t>302040.300.000794</t>
  </si>
  <si>
    <t>Ниппель</t>
  </si>
  <si>
    <t xml:space="preserve">№4371 </t>
  </si>
  <si>
    <t>993 Т</t>
  </si>
  <si>
    <t xml:space="preserve">26300-Н изг. из проката по ГОСТ 1050-88 марка стали 15; 20; 35 и иметь противокоррозионное защитное покрытие по ГОСТу 9.303-84     </t>
  </si>
  <si>
    <t>994 Т</t>
  </si>
  <si>
    <t>302040.300.000816</t>
  </si>
  <si>
    <t>Опора</t>
  </si>
  <si>
    <t>ТЭМ 2.35.40.162 Для подвижного состава</t>
  </si>
  <si>
    <t>995 Т</t>
  </si>
  <si>
    <t>302040.300.000847</t>
  </si>
  <si>
    <t>Ось указателя скорости</t>
  </si>
  <si>
    <t xml:space="preserve">14-123 Ось указателя скорости в сборе, </t>
  </si>
  <si>
    <t>996 Т</t>
  </si>
  <si>
    <t>302040.300.000852</t>
  </si>
  <si>
    <t>Палец контактный</t>
  </si>
  <si>
    <t>8ТХ.568.055 Палец контактный</t>
  </si>
  <si>
    <t>997 Т</t>
  </si>
  <si>
    <t>302040.300.000871</t>
  </si>
  <si>
    <t xml:space="preserve">Пара плунжерная </t>
  </si>
  <si>
    <t xml:space="preserve">Д50.27.104сб Насосный элемент </t>
  </si>
  <si>
    <t>998 Т</t>
  </si>
  <si>
    <t>302040.300.000872</t>
  </si>
  <si>
    <t>Патрон керамический</t>
  </si>
  <si>
    <t xml:space="preserve">2Ш15 для удержания лампочек </t>
  </si>
  <si>
    <t>999 Т</t>
  </si>
  <si>
    <t xml:space="preserve">2Ш22 для удержания лампочек </t>
  </si>
  <si>
    <t>1000 Т</t>
  </si>
  <si>
    <t>302040.300.000875</t>
  </si>
  <si>
    <t>Патрубок</t>
  </si>
  <si>
    <t>для тепловоза</t>
  </si>
  <si>
    <t xml:space="preserve">100*320для соединения (100-270-08) </t>
  </si>
  <si>
    <t>1001 Т</t>
  </si>
  <si>
    <t>302040.300.000890</t>
  </si>
  <si>
    <t>Писец</t>
  </si>
  <si>
    <t xml:space="preserve">Писец скоростемера в сборе 12СБ7 (АЛГ600054000001) предназначен для записи на скоростимерную ленту, пременяется в скоростимерах 3СЛ-2М  </t>
  </si>
  <si>
    <t>1002 Т</t>
  </si>
  <si>
    <t>302040.300.000898</t>
  </si>
  <si>
    <t>Планка подвижная</t>
  </si>
  <si>
    <t>для боковой рамы грузового вагона</t>
  </si>
  <si>
    <t xml:space="preserve">(пластина стальная)планка фрикционная  контактная, подвижная промежуточная  для выдерживания нагрузки при трении клина фрикционного и планки фрикционной. чертеж М 1698 02 004
 </t>
  </si>
  <si>
    <t>1003 Т</t>
  </si>
  <si>
    <t>302040.300.000928</t>
  </si>
  <si>
    <t>Плита упорная</t>
  </si>
  <si>
    <t xml:space="preserve">упорная плита 106.00.003-0 </t>
  </si>
  <si>
    <t>1004 Т</t>
  </si>
  <si>
    <t xml:space="preserve">Арка балансира ТЭМ2.35.40.161 </t>
  </si>
  <si>
    <t>1005 Т</t>
  </si>
  <si>
    <t>302040.300.000936</t>
  </si>
  <si>
    <t>Подвеска маятниковая</t>
  </si>
  <si>
    <t xml:space="preserve">№ чертежа 518.00.018-4 размеры 250*64*40    </t>
  </si>
  <si>
    <t>1006 Т</t>
  </si>
  <si>
    <t xml:space="preserve"> черт. 106.00.012-0 (3002.35.00.036) длина подвески 220 мм </t>
  </si>
  <si>
    <t>1007 Т</t>
  </si>
  <si>
    <t>302040.300.000939</t>
  </si>
  <si>
    <t>Подвеска тормозного башмака</t>
  </si>
  <si>
    <t xml:space="preserve">чертеж № 100.40.080-2 СБ </t>
  </si>
  <si>
    <t>1008 Т</t>
  </si>
  <si>
    <t xml:space="preserve">Предохранитель валика подвески башмака черт. 4384 размер 112х66х60 мм ТУ 3183-015-10785350-2005 </t>
  </si>
  <si>
    <t>1009 Т</t>
  </si>
  <si>
    <t>302040.300.000974</t>
  </si>
  <si>
    <t>Предохранитель замка</t>
  </si>
  <si>
    <t xml:space="preserve">(собачка) № чертежа 100.01.006-0 </t>
  </si>
  <si>
    <t>1010 Т</t>
  </si>
  <si>
    <t>302040.300.000980</t>
  </si>
  <si>
    <t xml:space="preserve">Привод насоса </t>
  </si>
  <si>
    <t>2Д50.34.001сб Для дизельного двигателя</t>
  </si>
  <si>
    <t>1011 Т</t>
  </si>
  <si>
    <t>302040.300.000981</t>
  </si>
  <si>
    <t>Привод распределительного вала</t>
  </si>
  <si>
    <t xml:space="preserve">Д50.10.1 </t>
  </si>
  <si>
    <t>1012 Т</t>
  </si>
  <si>
    <t>302040.300.000985</t>
  </si>
  <si>
    <t>Пробка</t>
  </si>
  <si>
    <t xml:space="preserve">Д50.10.044 для уплотнения соединения Для дизельного двигателя </t>
  </si>
  <si>
    <t>1013 Т</t>
  </si>
  <si>
    <t>302040.300.000988</t>
  </si>
  <si>
    <t>Прокладка подпятника</t>
  </si>
  <si>
    <t xml:space="preserve">для подвижного состава </t>
  </si>
  <si>
    <t xml:space="preserve">диск (прокладка) подпятника М1698.01.005 или 100.00.027-0 </t>
  </si>
  <si>
    <t>1014 Т</t>
  </si>
  <si>
    <t>302040.300.000993</t>
  </si>
  <si>
    <t>Прокладка выхлопной коробки</t>
  </si>
  <si>
    <t>Д50.34.028 .1 Для дизельного двигателя</t>
  </si>
  <si>
    <t>1015 Т</t>
  </si>
  <si>
    <t>302040.300.001001</t>
  </si>
  <si>
    <t>Прокладка сменная</t>
  </si>
  <si>
    <t xml:space="preserve">Д50.27.024 Прокладка топливного насоса </t>
  </si>
  <si>
    <t>1016 Т</t>
  </si>
  <si>
    <t xml:space="preserve">для подвижного состава, </t>
  </si>
  <si>
    <t>чертеж ТЭ.3.10.10 для амортизации Для тепловозов</t>
  </si>
  <si>
    <t>1017 Т</t>
  </si>
  <si>
    <t xml:space="preserve">пружина рессорного подвешивания наружная по технической документация/чертежу 100.30.002-0 ГОСТ 1452-2011 </t>
  </si>
  <si>
    <t>1018 Т</t>
  </si>
  <si>
    <t xml:space="preserve">пружина рессорного подвешивания внутренняя по технической документация/чертежу 100.30.004-0 ГОСТ 1452-2011 </t>
  </si>
  <si>
    <t>1019 Т</t>
  </si>
  <si>
    <t>302040.300.001024</t>
  </si>
  <si>
    <t>Пружина пневматическая</t>
  </si>
  <si>
    <t xml:space="preserve">ТЭМ2.10.42.102 </t>
  </si>
  <si>
    <t>1020 Т</t>
  </si>
  <si>
    <t>302040.300.001057</t>
  </si>
  <si>
    <t>Регулятор давления</t>
  </si>
  <si>
    <t xml:space="preserve">3РД </t>
  </si>
  <si>
    <t>1021 Т</t>
  </si>
  <si>
    <t>302040.300.001063</t>
  </si>
  <si>
    <t>Редуктор червячный</t>
  </si>
  <si>
    <t xml:space="preserve">ТЭМ2.00.20.01 5сб пля привода скоростимира </t>
  </si>
  <si>
    <t>1022 Т</t>
  </si>
  <si>
    <t>302040.300.001077</t>
  </si>
  <si>
    <t xml:space="preserve">Реле времени </t>
  </si>
  <si>
    <t>РВП-22-3221-009М Для маневровых тепловозов</t>
  </si>
  <si>
    <t>1023 Т</t>
  </si>
  <si>
    <t>302040.300.001082</t>
  </si>
  <si>
    <t xml:space="preserve">Реле оборотов </t>
  </si>
  <si>
    <t>ГОСТ 16121-86, реле числа обороов ТЭМ Д50.36.15 Для дизельного двигателя</t>
  </si>
  <si>
    <t>1024 Т</t>
  </si>
  <si>
    <t>Реле оборотов</t>
  </si>
  <si>
    <t xml:space="preserve">Для дизельного двигателя , регулятор числа оборотов ТЭМ Д50.36.сб РЧО Регулятор числа оборотов Д50.36.сб На тепловозе ТЭМ2 установлен регулятор частоты оборотов непрямого действия, обладающий обратной изодромной связью. РЧО учитывает нагрузку на дизель, а также номер позиции контроллера машиниста, обеспечивая при этом постоянное число оборотов коленчатого вала. Регулятор устанавливается с левой стороны дизеля на специальном картере, рядом с ТНВД. РЧО обладает собственным масляным насосом, обеспечивающим давление масла 3,4 - 4 амт при работе двигателя.
</t>
  </si>
  <si>
    <t>1025 Т</t>
  </si>
  <si>
    <t>302040.300.001088</t>
  </si>
  <si>
    <t xml:space="preserve">Реле управления </t>
  </si>
  <si>
    <t xml:space="preserve">Р-45 М-22. 2ТХ.300.040.6 Для подвижного состава </t>
  </si>
  <si>
    <t>1026 Т</t>
  </si>
  <si>
    <t xml:space="preserve">Р-45 М-20 Для подвижного состава </t>
  </si>
  <si>
    <t>1027 Т</t>
  </si>
  <si>
    <t>Р-45 М-13. 2ТХ.300.040.2 Для тепловозов</t>
  </si>
  <si>
    <t>1028 Т</t>
  </si>
  <si>
    <t>302040.300.001105</t>
  </si>
  <si>
    <t>Ролик ведущий</t>
  </si>
  <si>
    <t>14сб29 применяется при ремонте группы скоростемеров Для скоростемера локомотива</t>
  </si>
  <si>
    <t>1029 Т</t>
  </si>
  <si>
    <t>302040.300.001106</t>
  </si>
  <si>
    <t>Ролик фиксирующий</t>
  </si>
  <si>
    <t xml:space="preserve"> 14сб3 Ролик фиксирующийдля скоростемера локомотива</t>
  </si>
  <si>
    <t>1030 Т</t>
  </si>
  <si>
    <t>302040.300.001115</t>
  </si>
  <si>
    <t>Рукав соединительный</t>
  </si>
  <si>
    <t>для тормозов железнодорожного состава</t>
  </si>
  <si>
    <t xml:space="preserve">Р17Б ГОСТ 2593-82 тип Р1 для соединения воздушной магистрали тормоза смежных единиц. Типы размер Р17Б, длина 710 мм (-+10), с наконечником и соединительной головкой типоразмера1а и хомутиком диаметром 49 мм. </t>
  </si>
  <si>
    <t>1031 Т</t>
  </si>
  <si>
    <t xml:space="preserve">ТУ 3184-501-05744521-2002 </t>
  </si>
  <si>
    <t>1032 Т</t>
  </si>
  <si>
    <t>302040.300.001116</t>
  </si>
  <si>
    <t>Рукав резиновый</t>
  </si>
  <si>
    <t>для тормозной системы подвижного состава железных дорог
 и метрополитена без присоединительной арматуры</t>
  </si>
  <si>
    <t>соединительный рукав (подводящий) типа Р3 неразъемный, применяется для подключения тормозных цилиндров с воздухораспределителем к общему воздухопроводу на кузове вагона. ГОСТ 2593-82</t>
  </si>
  <si>
    <t>1033 Т</t>
  </si>
  <si>
    <t>302040.300.001122</t>
  </si>
  <si>
    <t>Ручка концевого крана</t>
  </si>
  <si>
    <t xml:space="preserve">чертеж 190-06А </t>
  </si>
  <si>
    <t>1034 Т</t>
  </si>
  <si>
    <t xml:space="preserve">к концевому крану 271 БС с болтом крепления и стопорной  шайбой </t>
  </si>
  <si>
    <t>1035 Т</t>
  </si>
  <si>
    <t>302040.300.001126</t>
  </si>
  <si>
    <t>Рычаг всасывания</t>
  </si>
  <si>
    <t>Д50.10.113сб
 Для дизельного двигателя</t>
  </si>
  <si>
    <t>1036 Т</t>
  </si>
  <si>
    <t>302040.300.001127</t>
  </si>
  <si>
    <t>Рычаг расцепной</t>
  </si>
  <si>
    <t xml:space="preserve">Рычаг расцепного привода автосцепного устройства вагона, чертеж №106.10.010.-0
 </t>
  </si>
  <si>
    <t>1037 Т</t>
  </si>
  <si>
    <t>302040.300.001144</t>
  </si>
  <si>
    <t>Секция топливного насоса</t>
  </si>
  <si>
    <t>Д50.27.101.сб-1 Для подвижного соства</t>
  </si>
  <si>
    <t>1038 Т</t>
  </si>
  <si>
    <t>302040.300.001145</t>
  </si>
  <si>
    <t>Секция радиатора</t>
  </si>
  <si>
    <t>ТЭ 3.02.005 для охлаждения масла Для подвижного соства</t>
  </si>
  <si>
    <t>1039 Т</t>
  </si>
  <si>
    <t>302040.300.001168</t>
  </si>
  <si>
    <t>Скоба предохранительная поддона</t>
  </si>
  <si>
    <t xml:space="preserve">предохранительная скоба траверсы тележки ЦМВ ОСТ 24.153.03-81 (757.40.150 СБ) </t>
  </si>
  <si>
    <t>1040 Т</t>
  </si>
  <si>
    <t>302040.300.001182</t>
  </si>
  <si>
    <t>Сопротивление добавочное</t>
  </si>
  <si>
    <t>чертеж П3-7,5 8504/470 Ом Для дизельного двигателя</t>
  </si>
  <si>
    <t>1041 Т</t>
  </si>
  <si>
    <t>302040.300.001196</t>
  </si>
  <si>
    <t>Стекло водомерное</t>
  </si>
  <si>
    <t>ТЭМ2.10.11.107 Для дизельного двигателя</t>
  </si>
  <si>
    <t>1042 Т</t>
  </si>
  <si>
    <t>302040.300.001215</t>
  </si>
  <si>
    <t>Стяжка</t>
  </si>
  <si>
    <t>для подвески подвижного состава</t>
  </si>
  <si>
    <t>винтовая стяжка чертеж ТЭ3.10.10 Для дизельного двигателя</t>
  </si>
  <si>
    <t>1043 Т</t>
  </si>
  <si>
    <t>302040.300.001225</t>
  </si>
  <si>
    <t>Термодатчик</t>
  </si>
  <si>
    <t xml:space="preserve">Т.35-01-03  (ТЭМ2.00.53.007) </t>
  </si>
  <si>
    <t>1044 Т</t>
  </si>
  <si>
    <t>302040.300.001239</t>
  </si>
  <si>
    <t>Траверса</t>
  </si>
  <si>
    <t>ТЭМ1.40.20.117 для соединения ДВС с КТ-6 Для дизельного двигателя</t>
  </si>
  <si>
    <t>1045 Т</t>
  </si>
  <si>
    <t>302040.300.001242</t>
  </si>
  <si>
    <t>Триб</t>
  </si>
  <si>
    <t xml:space="preserve">минутный с кулачком 14сб64 для ремонта группы скоростимеров </t>
  </si>
  <si>
    <t>1046 Т</t>
  </si>
  <si>
    <t>302040.300.001254</t>
  </si>
  <si>
    <t xml:space="preserve">Тумблер </t>
  </si>
  <si>
    <t xml:space="preserve">ТуНиО 360.606 Тумблер П2Т. Для тепловозов  
</t>
  </si>
  <si>
    <t>1047 Т</t>
  </si>
  <si>
    <t>ТуНиО 360.606 Тумблер ТВ 1/2. Для тепловозов </t>
  </si>
  <si>
    <t>1048 Т</t>
  </si>
  <si>
    <t>ТуНиО 360.606 Тумблер ТВ 1/4. Для тепловозов </t>
  </si>
  <si>
    <t>1049 Т</t>
  </si>
  <si>
    <t>302040.300.001255</t>
  </si>
  <si>
    <t>Турбокомпрессор</t>
  </si>
  <si>
    <t>для дизель-генератора</t>
  </si>
  <si>
    <t xml:space="preserve">ТК-30 </t>
  </si>
  <si>
    <t>1050 Т</t>
  </si>
  <si>
    <t>302040.300.001288</t>
  </si>
  <si>
    <t>Ушко</t>
  </si>
  <si>
    <t xml:space="preserve">ушко или проушина дверной закидки 119.02.033-0 </t>
  </si>
  <si>
    <t>1051 Т</t>
  </si>
  <si>
    <t>302040.300.001303</t>
  </si>
  <si>
    <t>Ход приставной</t>
  </si>
  <si>
    <t xml:space="preserve">14сб36 для ремонта группы скоростимеров </t>
  </si>
  <si>
    <t>1052 Т</t>
  </si>
  <si>
    <t xml:space="preserve">Чека тормозной колодки изготовлен по технической документации/чертежу 100.40.014-0 допускается поставка детали обозначения технической документации/чертежа которой отличается от вышеуказанной, характеристики которой идентичны или превосходят характеристики заявленной детали, при условии предоставления документов подтверждающих постановку детали на производство в соответствии с ГОСТ 15.001 и подтверждения ее взаимозаменяемости с заявленной деталью..  </t>
  </si>
  <si>
    <t>1053 Т</t>
  </si>
  <si>
    <t xml:space="preserve">ТЭМ3.10.12.59 для фиксации тормозной колодки на тормозном оборудовании подвижного желенодорожного состава </t>
  </si>
  <si>
    <t>1054 Т</t>
  </si>
  <si>
    <t>302040.300.001321</t>
  </si>
  <si>
    <t>Шестерня</t>
  </si>
  <si>
    <t xml:space="preserve">Д50.27.063-1 для передачи вращения </t>
  </si>
  <si>
    <t>1055 Т</t>
  </si>
  <si>
    <t xml:space="preserve">Д50.27.064-1 для передачи вращения </t>
  </si>
  <si>
    <t>1056 Т</t>
  </si>
  <si>
    <t>302040.300.001325</t>
  </si>
  <si>
    <t>Шкворень</t>
  </si>
  <si>
    <t xml:space="preserve"> чертеж 100.00.006-0 для подвижного состава</t>
  </si>
  <si>
    <t>1057 Т</t>
  </si>
  <si>
    <t>302040.300.001340</t>
  </si>
  <si>
    <t>Шунт</t>
  </si>
  <si>
    <t xml:space="preserve"> ГОСТ 8042-78 Шунт стационарный 75ШС-5, 75мВ</t>
  </si>
  <si>
    <t>1058 Т</t>
  </si>
  <si>
    <t xml:space="preserve"> ГОСТ 8042-78 Шунт стационарный 75ШС-20, 75мВ</t>
  </si>
  <si>
    <t>1059 Т</t>
  </si>
  <si>
    <t xml:space="preserve"> ГОСТ 8042-78 Шунт стационарный 75ШС-100, 75мВ </t>
  </si>
  <si>
    <t>1060 Т</t>
  </si>
  <si>
    <t>302040.300.001349</t>
  </si>
  <si>
    <t>Электродвигатель специального назначения</t>
  </si>
  <si>
    <t>для железнодорожных тяговых агрегатов подвижного состава</t>
  </si>
  <si>
    <t>2К-85 Электродвигатель калорифера ДВ75</t>
  </si>
  <si>
    <t>1061 Т</t>
  </si>
  <si>
    <t>302040.300.001355</t>
  </si>
  <si>
    <t>Электрощетка</t>
  </si>
  <si>
    <t>ЭГ-61 2(12,5*40*64) для съема тока ТЭД Для подвижного состава</t>
  </si>
  <si>
    <t>1062 Т</t>
  </si>
  <si>
    <t>ЭГ-14 12,5*44*40 для съема тока 2хмаш.агрегата Для подвижного состава</t>
  </si>
  <si>
    <t>1063 Т</t>
  </si>
  <si>
    <t>302040.300.001372</t>
  </si>
  <si>
    <t>Контакт главный</t>
  </si>
  <si>
    <t>для подвижного состава, подвижный</t>
  </si>
  <si>
    <t xml:space="preserve">5ТД.551.181.2 Главный контакт подвижный </t>
  </si>
  <si>
    <t>1064 Т</t>
  </si>
  <si>
    <t xml:space="preserve">№ чертежа 106-01-003-0 </t>
  </si>
  <si>
    <t>1065 Т</t>
  </si>
  <si>
    <t>302040.300.001414</t>
  </si>
  <si>
    <t>Цилиндр</t>
  </si>
  <si>
    <t>для подвижного состава, пневматический</t>
  </si>
  <si>
    <t xml:space="preserve">управления регулятором Д50.43сб с вентилями </t>
  </si>
  <si>
    <t>1066 Т</t>
  </si>
  <si>
    <t>302040.300.001421</t>
  </si>
  <si>
    <t>для тепловоза, включения жалюзи</t>
  </si>
  <si>
    <t xml:space="preserve">ТЭМ1.10.42.001 </t>
  </si>
  <si>
    <t>1067 Т</t>
  </si>
  <si>
    <t>302040.300.001422</t>
  </si>
  <si>
    <t xml:space="preserve">Шайба специальная </t>
  </si>
  <si>
    <t xml:space="preserve">Д50.34.026.-1 для подвижного состава </t>
  </si>
  <si>
    <t>1068 Т</t>
  </si>
  <si>
    <t xml:space="preserve">ГОСТ 11371-78 для подвижного состава </t>
  </si>
  <si>
    <t>1069 Т</t>
  </si>
  <si>
    <t>Шайба специальная</t>
  </si>
  <si>
    <t xml:space="preserve"> Д50.11.043 Для дизельного двигателя,</t>
  </si>
  <si>
    <t>1070 Т</t>
  </si>
  <si>
    <t>302040.570.000016</t>
  </si>
  <si>
    <t>Кран машиниста</t>
  </si>
  <si>
    <t>для управления автоматическими тормозами грузовых, маневровых, вывозных локомотивов, промышленного транспорта и ССПС</t>
  </si>
  <si>
    <t xml:space="preserve">№394 для торможения </t>
  </si>
  <si>
    <t>1071 Т</t>
  </si>
  <si>
    <t>302040.590.000005</t>
  </si>
  <si>
    <t>Упор</t>
  </si>
  <si>
    <t xml:space="preserve">ТЭМ2.35.40.032сб для ограничения разбега колёсных пар Для тепловозов серии ТЭМ </t>
  </si>
  <si>
    <t>1072 Т</t>
  </si>
  <si>
    <t>302040.590.000012</t>
  </si>
  <si>
    <t xml:space="preserve">Форсунка специальная </t>
  </si>
  <si>
    <t>ТЭМ 2Т45.01.012 Для дизельного двигателя</t>
  </si>
  <si>
    <t>1073 Т</t>
  </si>
  <si>
    <t>302040.590.000013</t>
  </si>
  <si>
    <t>Хомут</t>
  </si>
  <si>
    <t xml:space="preserve">ГОСТ 24137-80 U-Болт М20 (хомут 300) </t>
  </si>
  <si>
    <t>1074 Т</t>
  </si>
  <si>
    <t>302040.590.000016</t>
  </si>
  <si>
    <t>Башмак</t>
  </si>
  <si>
    <t>для тормозной колодки подвижного состава, горочный</t>
  </si>
  <si>
    <t xml:space="preserve">СТ РК 1534-2006 </t>
  </si>
  <si>
    <t>1075 Т</t>
  </si>
  <si>
    <t>1076 Т</t>
  </si>
  <si>
    <t>303015.000.000003</t>
  </si>
  <si>
    <t xml:space="preserve">Форсунка топливная </t>
  </si>
  <si>
    <t>для распыливания жидкого топлива, подаваемого в камеру сгорания двигателя</t>
  </si>
  <si>
    <t xml:space="preserve">Д50.17.1.сб  Для дизельного двигателя </t>
  </si>
  <si>
    <t>1077 Т</t>
  </si>
  <si>
    <t>309910.000.000008</t>
  </si>
  <si>
    <t>Диск сцепления</t>
  </si>
  <si>
    <t>для гусеничного транспортера</t>
  </si>
  <si>
    <t xml:space="preserve">ТЭ.3.51.211 для передачи вращения </t>
  </si>
  <si>
    <t>1078 Т</t>
  </si>
  <si>
    <t>322015.300.000001</t>
  </si>
  <si>
    <t>Свисток</t>
  </si>
  <si>
    <t>спортивный</t>
  </si>
  <si>
    <t xml:space="preserve">свисток спортивный </t>
  </si>
  <si>
    <t>1079 Т</t>
  </si>
  <si>
    <t xml:space="preserve">сигнальный пластиковый </t>
  </si>
  <si>
    <t>1080 Т</t>
  </si>
  <si>
    <t>329111.300.000001</t>
  </si>
  <si>
    <t>Швабра</t>
  </si>
  <si>
    <t>бытовая, регулируемая</t>
  </si>
  <si>
    <t>для окон Бытовая регулируемая</t>
  </si>
  <si>
    <t>1081 Т</t>
  </si>
  <si>
    <t>329111.530.000000</t>
  </si>
  <si>
    <t>Метла</t>
  </si>
  <si>
    <t>для уборки</t>
  </si>
  <si>
    <t xml:space="preserve">Круглая синтетическая метла  с черенком высшего сорта, 5 колец, вес щетины 370 гр предназначена для уборки тротуаров и дворовых территорий. Выполнена из прочных материалов, благодаря чему защищена от механических повреждений.Метла имеет черенок из древесины высшего сорта.Синтетическая основа устойчива к коррозии.Эргономичная рукоятка удобно лежит в руке, что экономит силы. </t>
  </si>
  <si>
    <t>1082 Т</t>
  </si>
  <si>
    <t>329111.900.000006</t>
  </si>
  <si>
    <t>Веник</t>
  </si>
  <si>
    <t xml:space="preserve">Сарго вязан проволокой вес 250-300 г </t>
  </si>
  <si>
    <t>1083 Т</t>
  </si>
  <si>
    <t xml:space="preserve">Из материалов растительного происхождения чилижный </t>
  </si>
  <si>
    <t>1084 Т</t>
  </si>
  <si>
    <t>чилижный маленький Карагач</t>
  </si>
  <si>
    <t>1085 Т</t>
  </si>
  <si>
    <t>329119.300.000000</t>
  </si>
  <si>
    <t>Кисть</t>
  </si>
  <si>
    <t>малярная</t>
  </si>
  <si>
    <t>ГОСТ 10597-87 Кисти малярные флейцевые плоские  из натуральной щетины с метталической обоймой, КФ-60 ширина 100 мм, толщина 9 мм</t>
  </si>
  <si>
    <t>1086 Т</t>
  </si>
  <si>
    <t>ГОСТ 10597-87. Кисти плоские (флейцы) из натуральной щетины с метталической обоймой, КФ-40 ширина 40мм, толщина 9мм</t>
  </si>
  <si>
    <t>1087 Т</t>
  </si>
  <si>
    <t>ГОСТ 10597-87 натуральный ворс</t>
  </si>
  <si>
    <t>1088 Т</t>
  </si>
  <si>
    <t xml:space="preserve">кисть натуральный ворс, макловица ГОСТ10597-87 </t>
  </si>
  <si>
    <t>1089 Т</t>
  </si>
  <si>
    <t>1090 Т</t>
  </si>
  <si>
    <t xml:space="preserve">Малярная Строительные и отделочные материалы для текущего ремонта производственных зданий и бытовых помещений </t>
  </si>
  <si>
    <t>1091 Т</t>
  </si>
  <si>
    <t xml:space="preserve">Малярная кисть макловица предназначена для работы на больших поверхностях (потолках, стенах, полах), нанесения грунтовок, известковых и дисперсионных красок, пропитывающих средств. Натуральная щетина, пластиковая ручка, 50 х 140 мм </t>
  </si>
  <si>
    <t>1092 Т</t>
  </si>
  <si>
    <t>329119.500.000005</t>
  </si>
  <si>
    <t>малярный, тип ВМП</t>
  </si>
  <si>
    <t xml:space="preserve">Валик малярный </t>
  </si>
  <si>
    <t>1093 Т</t>
  </si>
  <si>
    <t>329119.900.000003</t>
  </si>
  <si>
    <t>Щетка</t>
  </si>
  <si>
    <t xml:space="preserve">Щетка для уборки, ширина 32 см, щетина 8 см, пластик, крепление еврорезьба, С черенком. </t>
  </si>
  <si>
    <t>1094 Т</t>
  </si>
  <si>
    <t>Универсальная пластиковая широкая метла. Может использоваться в любых погодных условиях. Прочная и морозоустойчивая, метла сделана из гибких ондулированных прутьев.
Предназначена для уборки производственных помещений и улиц. Черенок изготовлен из твердых пород дерева. Может использоваться с резьбовым еврочеренком.Тип
метла Форма метлы веерная Материал метлы пластик Ширина 270 мм Наличие ручки есть Крепление резьба Длина ручки 1200 мм Материал рукояти дерево Уличная да Насадки нет  Для уборки</t>
  </si>
  <si>
    <t>1095 Т</t>
  </si>
  <si>
    <t xml:space="preserve">Предназначена для уборки мусора, пыли, грязи, листвы. Метла имеет эластичные рифленые прутья, изготовленные из износостойкого экструдированного полипропилена, и рассчитана на долгий срок службы.
Закрепленные горячим способом пучки прутьев не выпадают из колодки. Полипропиленовый ворс не боится солнца, осадков, жары и холода, поэтому метлой можно подметать в любую погоду. Упругая рабочая часть не деформируется при интенсивном использовании.
Тулейка надежно фиксируется на черенке диаметром 25 мм.
Инвентарь будет полезен сотрудникам коммунальных служб, работникам складов и производственных предприятий, а также владельцам дачных участков. </t>
  </si>
  <si>
    <t>1096 Т</t>
  </si>
  <si>
    <t>329911.900.000036</t>
  </si>
  <si>
    <t>Щиток</t>
  </si>
  <si>
    <t>для электросварщиков</t>
  </si>
  <si>
    <t xml:space="preserve">Термостойкий щиток  предназначен для защиты от электродуги с огнестойкой окантовкой.
Щиток состоит из непрозрачного термостойкого корпуса с наголовным креплением или с креплением на каску, в котором установлен сменный светофильтр с соответствующим градационным шифром, защищённый бесцветными поликарбонатными пластинами.
Оптический класс: №1 (без искажений).
Подтверждение соответствия 
Подтверждение соответствия (в виде принятия декларации о соответствии или сертификата соответствия) щитка термостойкого– [4], ГОСТ 12.4.023.
 </t>
  </si>
  <si>
    <t>1097 Т</t>
  </si>
  <si>
    <t>329912.130.000000</t>
  </si>
  <si>
    <t xml:space="preserve">Ручка канцелярская </t>
  </si>
  <si>
    <t>шариковая</t>
  </si>
  <si>
    <t xml:space="preserve">Шариковая ручка с резиновой манжеткой для пальцев, чернила на масляной основе обеспечивает мягкое письмо. Цвет колпака соответствует цвету.  </t>
  </si>
  <si>
    <t>1098 Т</t>
  </si>
  <si>
    <t>Ручка канцелярская</t>
  </si>
  <si>
    <t xml:space="preserve">Современная шариковая масляная ручка с металлическим клипом, заменяемым стержнем. Ручка имеет прозрачный корпус с удобной профилированной грип-зоной из резины.Толщина линии письма 0.5 мм в сочетании с чернилами пониженной вязкости обеспечивает мягкой и комфортное письмо без усилий. Цвет чернил Синий </t>
  </si>
  <si>
    <t>1099 Т</t>
  </si>
  <si>
    <t xml:space="preserve">Черный полупрозрачный корпус, белый полупрозрачный колпачок с клипом; цвет чернил-черный. </t>
  </si>
  <si>
    <t>1100 Т</t>
  </si>
  <si>
    <t>329912.130.000002</t>
  </si>
  <si>
    <t>гелевая</t>
  </si>
  <si>
    <t>черная гелевая</t>
  </si>
  <si>
    <t>1101 Т</t>
  </si>
  <si>
    <t>красная гелевая</t>
  </si>
  <si>
    <t>1102 Т</t>
  </si>
  <si>
    <t>329914.100.000001</t>
  </si>
  <si>
    <t>Набор ручек</t>
  </si>
  <si>
    <t>шариковых</t>
  </si>
  <si>
    <t>ГОСТ28937-91 . Набор ручек, шариковый, прозрачный корпус, 0.5мм, синяя, черная, красная, зеленая</t>
  </si>
  <si>
    <t>1103 Т</t>
  </si>
  <si>
    <t>329914.550.000003</t>
  </si>
  <si>
    <t>Точилка</t>
  </si>
  <si>
    <t>для подтачивания грифельного карандаша</t>
  </si>
  <si>
    <t xml:space="preserve">Для классических деревянных и полимерных косметических карандашей. Лезвие точилки из углеродистой стали обеспечивает аккуратную и ровную заточку грифеля. </t>
  </si>
  <si>
    <t>1104 Т</t>
  </si>
  <si>
    <t>1105 Т</t>
  </si>
  <si>
    <t xml:space="preserve">Чернографитный карандаш из липы, с заточкой. Подходит для черчения и рисования. Диаметр стержня 2,5мм, твердость 3B, шестигранная форма </t>
  </si>
  <si>
    <t>1106 Т</t>
  </si>
  <si>
    <t>329915.500.000000</t>
  </si>
  <si>
    <t>Мел</t>
  </si>
  <si>
    <t>для письма и рисования</t>
  </si>
  <si>
    <t xml:space="preserve">Изготовлен из высококачественного природного сырья без химических добавок. Длина - 78 мм, диаметр - 13 мм. В наборе 100 белых мелков, упакованных в картонную коробку. </t>
  </si>
  <si>
    <t>1107 Т</t>
  </si>
  <si>
    <t>329916.300.000002</t>
  </si>
  <si>
    <t>штемпельная</t>
  </si>
  <si>
    <t xml:space="preserve">  на водной основе, 28мл, фиолетовая </t>
  </si>
  <si>
    <t>1108 Т</t>
  </si>
  <si>
    <t xml:space="preserve">Для печатей и штемпелей </t>
  </si>
  <si>
    <t>1109 Т</t>
  </si>
  <si>
    <t>329916.500.000000</t>
  </si>
  <si>
    <t>Подушка штемпельная</t>
  </si>
  <si>
    <t>для печатей, штампов</t>
  </si>
  <si>
    <t xml:space="preserve">Для печатей, штампов  </t>
  </si>
  <si>
    <t>1110 Т</t>
  </si>
  <si>
    <t>329959.900.000028</t>
  </si>
  <si>
    <t>Лупа</t>
  </si>
  <si>
    <t>криминалистическая</t>
  </si>
  <si>
    <t xml:space="preserve">лупа на ручке для 10-кратного увеличения и изучения мелких дефектов.
 </t>
  </si>
  <si>
    <t>1111 Т</t>
  </si>
  <si>
    <t>329959.900.000066</t>
  </si>
  <si>
    <t>Штрих-лента</t>
  </si>
  <si>
    <t xml:space="preserve">5ммх6м корректирующая лента в диспенсере, быстрое высыхание, абсолютное покрытие текста. </t>
  </si>
  <si>
    <t>1112 Т</t>
  </si>
  <si>
    <t>329959.900.000067</t>
  </si>
  <si>
    <t xml:space="preserve">Штрих-корректор </t>
  </si>
  <si>
    <t xml:space="preserve">Корректор-ручка на спиртовой основе 6222-05.  </t>
  </si>
  <si>
    <t>1113 Т</t>
  </si>
  <si>
    <t>Штрих-корректор</t>
  </si>
  <si>
    <t>1114 Т</t>
  </si>
  <si>
    <t>329959.900.000081</t>
  </si>
  <si>
    <t>Скотч</t>
  </si>
  <si>
    <t>полиэтиленовый</t>
  </si>
  <si>
    <t xml:space="preserve">Большой полиэтиленовый 66м*50мм </t>
  </si>
  <si>
    <t>1115 Т</t>
  </si>
  <si>
    <t xml:space="preserve">Скотч, прозрачный. Наружный диаметр- 10см; ширина 4,5см.  </t>
  </si>
  <si>
    <t>25 Р</t>
  </si>
  <si>
    <t>331215.300.000000</t>
  </si>
  <si>
    <t>Работы по ремонту/модернизации кранов и другого подъемного оборудования/погрузочно-разгрузочного оборудования</t>
  </si>
  <si>
    <t>Работы по ремонту/модернизации кранов и другого подъемного оборудования/погрузочно-разгрузочного оборудования (кроме лифтов, подъемно-транспортной техники на базе транспортных средств)</t>
  </si>
  <si>
    <t>Текущий ремонт крана КДЭ-163: Перечень подлежащих замене: редуктор подъёма стрелы 1 шт., магнитный пускатель 220 В 2 шт., контактор 2 фазный 1 шт., контактор 3 фазный 1 шт., электромагнит грузоподьемный 1 шт., муфта тормозная 2 шт., тормоз ТКТГ-300 м 2 шт., электродвигатель МТГ-312-8 1 шт., тормоз ТКГ-200  1 шт., электродвигатель МТН 412-8  2 шт., муфта механизма поворота 1 шт. в расчет работ принимаются услуги по ремонту  с у четом стоимости запасных частей</t>
  </si>
  <si>
    <t>26 Р</t>
  </si>
  <si>
    <t>Текущий ремонт подъемного оборудования крана козлового  КК-5 (ВЖУ): замена каток холостой тележки – 2 шт. каток приводной тележки – 2 шт. вал катка – 4 шт. ведомая звездочка – 2 шт. вал катка – 23 шт. цепь втулочно роликовая – 2 шт. поддерживющая звездочка – 2 шт. промежуточный вал цепи передвижения крана – 2 шт. ведущая звездочка – 2 шт. муфта включения в цепи передвижения – 2 шт. шестерня муфты включения в цепи передвижения – 2 шт. червяк двухзаходный – 2 шт. эластичная муфта - 2 шт. шестерня червячного колеса – 4 шт. ленточный электромагнитный тормоз – 2 шт. электродвигатель Д – 2,5 мощность 2,5 кв – 2 шт. электрооборудование: ремонт щита управления – 1 шт. замена кабеля освещения. замена прожекторов  - 1 шт.Таль электрическая передвижная:Ремонт механизма подъема, ремонт механизма передвижения, ремонт самотормозящегося двигателя. в расчет работ принимаются услуги по ремонту  с у четом стоимости запасных частей</t>
  </si>
  <si>
    <t>658424 Алтайский край , Локтевский район , г.Горняк , ул.Вокзальная 95А ст.Неверовская</t>
  </si>
  <si>
    <t>28 Р</t>
  </si>
  <si>
    <t>331229.900.000002</t>
  </si>
  <si>
    <t>Работы по ремонту/модернизации оборудования для стирки/чистки</t>
  </si>
  <si>
    <t>ремонт автоматизированной стирально-отжимной машины В35 Вязьма</t>
  </si>
  <si>
    <t>29 Р</t>
  </si>
  <si>
    <t>ремонт автоматической машины сухой чистки ЛВХ-22 Вязьма</t>
  </si>
  <si>
    <t>30 Р</t>
  </si>
  <si>
    <t>работы по ремонту Каландера гладильного "Лотос" ЛК1840П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</si>
</sst>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_-;\-* #,##0.00\ _₸_-;_-* &quot;-&quot;??\ _₸_-;_-@_-"/>
    <numFmt numFmtId="164" formatCode="_-* #,##0.00\ _₽_-;\-* #,##0.00\ _₽_-;_-* &quot;-&quot;??\ _₽_-;_-@_-"/>
    <numFmt numFmtId="165" formatCode="0;[Red]0"/>
  </numFmts>
  <fonts count="11"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0"/>
      <color theme="1"/>
      <name val="Times New Roman"/>
      <family val="1"/>
      <charset val="204"/>
    </font>
    <font>
      <b/>
      <sz val="10"/>
      <color theme="1"/>
      <name val="Times New Roman"/>
      <family val="1"/>
      <charset val="204"/>
    </font>
    <font>
      <sz val="10"/>
      <name val="Times New Roman"/>
      <family val="1"/>
    </font>
    <font>
      <sz val="10"/>
      <name val="Times New Roman"/>
      <family val="1"/>
      <charset val="204"/>
    </font>
    <font>
      <sz val="10"/>
      <name val="Arial"/>
      <family val="2"/>
      <charset val="204"/>
    </font>
    <font>
      <sz val="10"/>
      <color rgb="FF000000"/>
      <name val="Times New Roman"/>
      <family val="1"/>
      <charset val="204"/>
    </font>
    <font>
      <sz val="8"/>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rgb="FF000000"/>
      </right>
      <top/>
      <bottom style="medium">
        <color rgb="FF000000"/>
      </bottom>
      <diagonal/>
    </border>
  </borders>
  <cellStyleXfs count="10">
    <xf numFmtId="0" fontId="0" fillId="0" borderId="0"/>
    <xf numFmtId="164" fontId="3" fillId="0" borderId="0" applyFont="0" applyFill="0" applyBorder="0" applyAlignment="0" applyProtection="0"/>
    <xf numFmtId="0" fontId="3" fillId="0" borderId="0"/>
    <xf numFmtId="0" fontId="2" fillId="0" borderId="0"/>
    <xf numFmtId="0" fontId="3" fillId="0" borderId="0"/>
    <xf numFmtId="0" fontId="8" fillId="0" borderId="0"/>
    <xf numFmtId="0" fontId="1" fillId="0" borderId="0"/>
    <xf numFmtId="0" fontId="1" fillId="0" borderId="0"/>
    <xf numFmtId="0" fontId="1" fillId="0" borderId="0"/>
    <xf numFmtId="43" fontId="3" fillId="0" borderId="0" applyFont="0" applyFill="0" applyBorder="0" applyAlignment="0" applyProtection="0"/>
  </cellStyleXfs>
  <cellXfs count="44">
    <xf numFmtId="0" fontId="0" fillId="0" borderId="0" xfId="0"/>
    <xf numFmtId="4" fontId="5" fillId="0" borderId="0" xfId="1" applyNumberFormat="1" applyFont="1" applyFill="1" applyAlignment="1">
      <alignment horizontal="center" vertical="center"/>
    </xf>
    <xf numFmtId="0" fontId="4" fillId="0" borderId="0" xfId="0" applyFont="1" applyAlignment="1">
      <alignment horizontal="center" vertical="center"/>
    </xf>
    <xf numFmtId="4" fontId="4" fillId="0" borderId="0" xfId="0" applyNumberFormat="1" applyFont="1" applyAlignment="1">
      <alignment horizontal="center" vertical="center"/>
    </xf>
    <xf numFmtId="0" fontId="5" fillId="0" borderId="0" xfId="0" applyFont="1" applyAlignment="1">
      <alignment horizontal="center" vertical="center"/>
    </xf>
    <xf numFmtId="4" fontId="5" fillId="0" borderId="0" xfId="0" applyNumberFormat="1" applyFont="1" applyAlignment="1">
      <alignment horizontal="center" vertical="center"/>
    </xf>
    <xf numFmtId="4" fontId="5"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6" fillId="0" borderId="3" xfId="0" applyFont="1" applyBorder="1" applyAlignment="1">
      <alignment horizontal="center" vertical="center" wrapText="1"/>
    </xf>
    <xf numFmtId="0" fontId="4" fillId="0" borderId="3" xfId="0" applyFont="1" applyBorder="1" applyAlignment="1">
      <alignment horizontal="center" vertical="center" wrapText="1"/>
    </xf>
    <xf numFmtId="49" fontId="6" fillId="0" borderId="3" xfId="7" applyNumberFormat="1" applyFont="1" applyBorder="1" applyAlignment="1" applyProtection="1">
      <alignment horizontal="center" vertical="center" wrapText="1"/>
      <protection locked="0"/>
    </xf>
    <xf numFmtId="49" fontId="6" fillId="0" borderId="3" xfId="8" applyNumberFormat="1" applyFont="1" applyBorder="1" applyAlignment="1" applyProtection="1">
      <alignment horizontal="center" vertical="center" wrapText="1"/>
      <protection locked="0"/>
    </xf>
    <xf numFmtId="49" fontId="6" fillId="0" borderId="3" xfId="3" applyNumberFormat="1" applyFont="1" applyBorder="1" applyAlignment="1" applyProtection="1">
      <alignment horizontal="center" vertical="center" wrapText="1"/>
      <protection locked="0"/>
    </xf>
    <xf numFmtId="49" fontId="6" fillId="0" borderId="3" xfId="0" applyNumberFormat="1" applyFont="1" applyBorder="1" applyAlignment="1" applyProtection="1">
      <alignment horizontal="center" vertical="center" wrapText="1"/>
      <protection locked="0"/>
    </xf>
    <xf numFmtId="4" fontId="4" fillId="0" borderId="3" xfId="0" applyNumberFormat="1" applyFont="1" applyBorder="1" applyAlignment="1">
      <alignment horizontal="center" vertical="center" wrapText="1"/>
    </xf>
    <xf numFmtId="0" fontId="7" fillId="0" borderId="3" xfId="0" applyFont="1" applyBorder="1" applyAlignment="1">
      <alignment horizontal="center" vertical="center" wrapText="1"/>
    </xf>
    <xf numFmtId="4" fontId="6" fillId="0" borderId="3" xfId="9" applyNumberFormat="1" applyFont="1" applyFill="1" applyBorder="1" applyAlignment="1">
      <alignment horizontal="center" vertical="center" wrapText="1"/>
    </xf>
    <xf numFmtId="165" fontId="6" fillId="0" borderId="3" xfId="4" applyNumberFormat="1"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4" fontId="4" fillId="0" borderId="3" xfId="1" applyNumberFormat="1" applyFont="1" applyFill="1" applyBorder="1" applyAlignment="1">
      <alignment horizontal="center" vertical="center" wrapText="1"/>
    </xf>
    <xf numFmtId="49" fontId="6" fillId="0" borderId="3" xfId="6" applyNumberFormat="1" applyFont="1" applyBorder="1" applyAlignment="1" applyProtection="1">
      <alignment horizontal="center" vertical="center" wrapText="1"/>
      <protection locked="0"/>
    </xf>
    <xf numFmtId="0" fontId="6" fillId="0" borderId="3" xfId="0" applyFont="1" applyBorder="1" applyAlignment="1">
      <alignment horizontal="center" vertical="top" wrapText="1"/>
    </xf>
    <xf numFmtId="0" fontId="9" fillId="0" borderId="3" xfId="0" applyFont="1" applyBorder="1" applyAlignment="1">
      <alignment horizontal="center" vertical="center" wrapText="1"/>
    </xf>
    <xf numFmtId="0" fontId="4" fillId="0" borderId="3" xfId="0" applyFont="1" applyBorder="1" applyAlignment="1">
      <alignment horizontal="center" vertical="center"/>
    </xf>
    <xf numFmtId="4" fontId="4" fillId="0" borderId="3" xfId="0" applyNumberFormat="1" applyFont="1" applyBorder="1" applyAlignment="1">
      <alignment horizontal="center" vertical="center"/>
    </xf>
    <xf numFmtId="4" fontId="5" fillId="0" borderId="3" xfId="0" applyNumberFormat="1" applyFont="1" applyBorder="1" applyAlignment="1">
      <alignment horizontal="center" vertical="center"/>
    </xf>
    <xf numFmtId="0" fontId="5" fillId="0" borderId="3" xfId="0" applyFont="1" applyBorder="1" applyAlignment="1">
      <alignment horizontal="center" vertical="center"/>
    </xf>
    <xf numFmtId="0" fontId="6" fillId="2" borderId="3" xfId="0" applyFont="1" applyFill="1" applyBorder="1" applyAlignment="1">
      <alignment horizontal="center" vertical="center" wrapText="1"/>
    </xf>
    <xf numFmtId="2" fontId="4" fillId="0" borderId="3" xfId="0" applyNumberFormat="1" applyFont="1" applyBorder="1" applyAlignment="1">
      <alignment horizontal="center" vertical="center" wrapText="1"/>
    </xf>
    <xf numFmtId="49" fontId="7" fillId="0" borderId="3" xfId="3" applyNumberFormat="1" applyFont="1" applyBorder="1" applyAlignment="1" applyProtection="1">
      <alignment horizontal="center" vertical="center" wrapText="1"/>
      <protection locked="0"/>
    </xf>
    <xf numFmtId="0" fontId="4" fillId="2" borderId="3" xfId="0" applyFont="1" applyFill="1" applyBorder="1" applyAlignment="1">
      <alignment horizontal="center" vertical="center" wrapText="1"/>
    </xf>
    <xf numFmtId="2" fontId="4" fillId="2" borderId="3" xfId="0" applyNumberFormat="1" applyFont="1" applyFill="1" applyBorder="1" applyAlignment="1">
      <alignment horizontal="center" vertical="center" wrapText="1"/>
    </xf>
    <xf numFmtId="4" fontId="7" fillId="2" borderId="3" xfId="0" applyNumberFormat="1" applyFont="1" applyFill="1" applyBorder="1" applyAlignment="1">
      <alignment horizontal="center" vertical="center" wrapText="1"/>
    </xf>
    <xf numFmtId="49" fontId="7" fillId="2" borderId="3" xfId="3" applyNumberFormat="1" applyFont="1" applyFill="1" applyBorder="1" applyAlignment="1" applyProtection="1">
      <alignment horizontal="center" vertical="center" wrapText="1"/>
      <protection locked="0"/>
    </xf>
    <xf numFmtId="0" fontId="7" fillId="2" borderId="3" xfId="0" applyFont="1" applyFill="1" applyBorder="1" applyAlignment="1">
      <alignment horizontal="center" vertical="center" wrapText="1"/>
    </xf>
    <xf numFmtId="0" fontId="4" fillId="2" borderId="0" xfId="0" applyFont="1" applyFill="1" applyAlignment="1">
      <alignment horizontal="center" vertical="center"/>
    </xf>
    <xf numFmtId="4" fontId="4" fillId="2" borderId="3" xfId="0" applyNumberFormat="1" applyFont="1" applyFill="1" applyBorder="1" applyAlignment="1">
      <alignment horizontal="center" vertical="center" wrapText="1"/>
    </xf>
    <xf numFmtId="2" fontId="7" fillId="2" borderId="3"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5" fillId="0" borderId="3" xfId="1" applyNumberFormat="1" applyFont="1" applyFill="1" applyBorder="1" applyAlignment="1">
      <alignment horizontal="center" vertical="center" wrapText="1"/>
    </xf>
    <xf numFmtId="0" fontId="5" fillId="0" borderId="3" xfId="0" applyFont="1" applyBorder="1" applyAlignment="1">
      <alignment horizontal="center" vertical="center" wrapText="1"/>
    </xf>
  </cellXfs>
  <cellStyles count="10">
    <cellStyle name="Обычный" xfId="0" builtinId="0"/>
    <cellStyle name="Обычный 10 10 2" xfId="6"/>
    <cellStyle name="Обычный 10 10 2 2 2" xfId="3"/>
    <cellStyle name="Обычный 10 2 2 2 2 2 2" xfId="8"/>
    <cellStyle name="Обычный 115 3 2 2 2" xfId="7"/>
    <cellStyle name="Обычный 2" xfId="4"/>
    <cellStyle name="Обычный 3 2" xfId="5"/>
    <cellStyle name="Обычный 8" xfId="2"/>
    <cellStyle name="Финансовый" xfId="1" builtinId="3"/>
    <cellStyle name="Финансовый 11" xfId="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12"/>
  <sheetViews>
    <sheetView tabSelected="1" zoomScale="80" zoomScaleNormal="80" workbookViewId="0">
      <selection activeCell="J3" sqref="J3:M3"/>
    </sheetView>
  </sheetViews>
  <sheetFormatPr defaultColWidth="9.21875" defaultRowHeight="25.5" customHeight="1" x14ac:dyDescent="0.3"/>
  <cols>
    <col min="1" max="1" width="8.77734375" style="2" customWidth="1"/>
    <col min="2" max="5" width="15.21875" style="2" customWidth="1"/>
    <col min="6" max="7" width="17.21875" style="2" customWidth="1"/>
    <col min="8" max="8" width="11.44140625" style="2" customWidth="1"/>
    <col min="9" max="9" width="10.77734375" style="2" customWidth="1"/>
    <col min="10" max="10" width="14" style="3" customWidth="1"/>
    <col min="11" max="11" width="18.21875" style="3" customWidth="1"/>
    <col min="12" max="12" width="21.44140625" style="3" customWidth="1"/>
    <col min="13" max="13" width="22" style="3" customWidth="1"/>
    <col min="14" max="16384" width="9.21875" style="2"/>
  </cols>
  <sheetData>
    <row r="1" spans="1:15" s="4" customFormat="1" ht="25.5" customHeight="1" x14ac:dyDescent="0.3">
      <c r="H1" s="4" t="s">
        <v>273</v>
      </c>
      <c r="J1" s="5"/>
      <c r="K1" s="5"/>
      <c r="L1" s="1"/>
      <c r="M1" s="1"/>
    </row>
    <row r="3" spans="1:15" s="4" customFormat="1" ht="25.5" customHeight="1" x14ac:dyDescent="0.3">
      <c r="A3" s="38" t="s">
        <v>4</v>
      </c>
      <c r="B3" s="38" t="s">
        <v>10</v>
      </c>
      <c r="C3" s="38" t="s">
        <v>11</v>
      </c>
      <c r="D3" s="38" t="s">
        <v>15</v>
      </c>
      <c r="E3" s="38" t="s">
        <v>12</v>
      </c>
      <c r="F3" s="38" t="s">
        <v>13</v>
      </c>
      <c r="G3" s="38" t="s">
        <v>14</v>
      </c>
      <c r="H3" s="38" t="s">
        <v>6</v>
      </c>
      <c r="I3" s="38" t="s">
        <v>3</v>
      </c>
      <c r="J3" s="41" t="s">
        <v>5</v>
      </c>
      <c r="K3" s="41"/>
      <c r="L3" s="41"/>
      <c r="M3" s="41"/>
      <c r="N3" s="43" t="s">
        <v>0</v>
      </c>
      <c r="O3" s="38" t="s">
        <v>1</v>
      </c>
    </row>
    <row r="4" spans="1:15" s="4" customFormat="1" ht="25.5" customHeight="1" x14ac:dyDescent="0.3">
      <c r="A4" s="39"/>
      <c r="B4" s="39"/>
      <c r="C4" s="39"/>
      <c r="D4" s="39"/>
      <c r="E4" s="39"/>
      <c r="F4" s="39"/>
      <c r="G4" s="39"/>
      <c r="H4" s="39"/>
      <c r="I4" s="39"/>
      <c r="J4" s="41" t="s">
        <v>2</v>
      </c>
      <c r="K4" s="41" t="s">
        <v>7</v>
      </c>
      <c r="L4" s="42" t="s">
        <v>8</v>
      </c>
      <c r="M4" s="42" t="s">
        <v>9</v>
      </c>
      <c r="N4" s="43"/>
      <c r="O4" s="39"/>
    </row>
    <row r="5" spans="1:15" s="4" customFormat="1" ht="25.5" customHeight="1" x14ac:dyDescent="0.3">
      <c r="A5" s="40"/>
      <c r="B5" s="40"/>
      <c r="C5" s="40"/>
      <c r="D5" s="40"/>
      <c r="E5" s="40"/>
      <c r="F5" s="40"/>
      <c r="G5" s="40"/>
      <c r="H5" s="40"/>
      <c r="I5" s="40"/>
      <c r="J5" s="41"/>
      <c r="K5" s="41"/>
      <c r="L5" s="42"/>
      <c r="M5" s="42"/>
      <c r="N5" s="43"/>
      <c r="O5" s="40"/>
    </row>
    <row r="6" spans="1:15" s="4" customFormat="1" ht="16.5" customHeight="1" x14ac:dyDescent="0.3">
      <c r="A6" s="7">
        <v>1</v>
      </c>
      <c r="B6" s="7">
        <v>2</v>
      </c>
      <c r="C6" s="7">
        <v>3</v>
      </c>
      <c r="D6" s="7">
        <v>4</v>
      </c>
      <c r="E6" s="7">
        <v>5</v>
      </c>
      <c r="F6" s="7">
        <v>6</v>
      </c>
      <c r="G6" s="7">
        <v>7</v>
      </c>
      <c r="H6" s="7">
        <v>8</v>
      </c>
      <c r="I6" s="7">
        <v>9</v>
      </c>
      <c r="J6" s="7">
        <v>10</v>
      </c>
      <c r="K6" s="7">
        <v>11</v>
      </c>
      <c r="L6" s="7">
        <v>12</v>
      </c>
      <c r="M6" s="7">
        <v>13</v>
      </c>
      <c r="N6" s="7">
        <v>14</v>
      </c>
      <c r="O6" s="7">
        <v>15</v>
      </c>
    </row>
    <row r="7" spans="1:15" s="4" customFormat="1" ht="16.5" customHeight="1" x14ac:dyDescent="0.3">
      <c r="A7" s="7" t="s">
        <v>189</v>
      </c>
      <c r="B7" s="7"/>
      <c r="C7" s="7"/>
      <c r="D7" s="7"/>
      <c r="E7" s="7"/>
      <c r="F7" s="7"/>
      <c r="G7" s="7"/>
      <c r="H7" s="7"/>
      <c r="I7" s="7"/>
      <c r="J7" s="6"/>
      <c r="K7" s="6"/>
      <c r="L7" s="6"/>
      <c r="M7" s="6"/>
      <c r="N7" s="7"/>
      <c r="O7" s="7"/>
    </row>
    <row r="8" spans="1:15" ht="25.5" customHeight="1" x14ac:dyDescent="0.3">
      <c r="A8" s="8" t="s">
        <v>16</v>
      </c>
      <c r="B8" s="9" t="s">
        <v>194</v>
      </c>
      <c r="C8" s="9" t="s">
        <v>17</v>
      </c>
      <c r="D8" s="10" t="s">
        <v>171</v>
      </c>
      <c r="E8" s="10" t="s">
        <v>172</v>
      </c>
      <c r="F8" s="11" t="s">
        <v>173</v>
      </c>
      <c r="G8" s="11" t="s">
        <v>174</v>
      </c>
      <c r="H8" s="12" t="s">
        <v>18</v>
      </c>
      <c r="I8" s="13" t="s">
        <v>175</v>
      </c>
      <c r="J8" s="14">
        <v>1254</v>
      </c>
      <c r="K8" s="14">
        <v>45283</v>
      </c>
      <c r="L8" s="14">
        <f>J8*K8</f>
        <v>56784882</v>
      </c>
      <c r="M8" s="14">
        <f>L8*1.22</f>
        <v>69277556.039999992</v>
      </c>
      <c r="N8" s="15" t="s">
        <v>169</v>
      </c>
      <c r="O8" s="15" t="s">
        <v>176</v>
      </c>
    </row>
    <row r="9" spans="1:15" ht="25.5" customHeight="1" x14ac:dyDescent="0.3">
      <c r="A9" s="8" t="s">
        <v>16</v>
      </c>
      <c r="B9" s="9" t="s">
        <v>196</v>
      </c>
      <c r="C9" s="9" t="s">
        <v>17</v>
      </c>
      <c r="D9" s="13" t="s">
        <v>171</v>
      </c>
      <c r="E9" s="13" t="s">
        <v>172</v>
      </c>
      <c r="F9" s="13" t="s">
        <v>173</v>
      </c>
      <c r="G9" s="11" t="s">
        <v>174</v>
      </c>
      <c r="H9" s="13" t="s">
        <v>57</v>
      </c>
      <c r="I9" s="13" t="s">
        <v>175</v>
      </c>
      <c r="J9" s="14">
        <v>9.9</v>
      </c>
      <c r="K9" s="14">
        <v>45283</v>
      </c>
      <c r="L9" s="14">
        <f t="shared" ref="L9:L15" si="0">J9*K9</f>
        <v>448301.7</v>
      </c>
      <c r="M9" s="14">
        <f t="shared" ref="M9:M15" si="1">L9*1.22</f>
        <v>546928.07400000002</v>
      </c>
      <c r="N9" s="15" t="s">
        <v>169</v>
      </c>
      <c r="O9" s="15" t="s">
        <v>176</v>
      </c>
    </row>
    <row r="10" spans="1:15" ht="25.5" customHeight="1" x14ac:dyDescent="0.3">
      <c r="A10" s="8" t="s">
        <v>16</v>
      </c>
      <c r="B10" s="9" t="s">
        <v>197</v>
      </c>
      <c r="C10" s="9" t="s">
        <v>17</v>
      </c>
      <c r="D10" s="8" t="s">
        <v>24</v>
      </c>
      <c r="E10" s="8" t="s">
        <v>25</v>
      </c>
      <c r="F10" s="8" t="s">
        <v>26</v>
      </c>
      <c r="G10" s="8" t="s">
        <v>27</v>
      </c>
      <c r="H10" s="8" t="s">
        <v>18</v>
      </c>
      <c r="I10" s="8" t="s">
        <v>28</v>
      </c>
      <c r="J10" s="14">
        <v>4106</v>
      </c>
      <c r="K10" s="14">
        <v>735</v>
      </c>
      <c r="L10" s="14">
        <f t="shared" si="0"/>
        <v>3017910</v>
      </c>
      <c r="M10" s="14">
        <f t="shared" si="1"/>
        <v>3681850.1999999997</v>
      </c>
      <c r="N10" s="15" t="s">
        <v>29</v>
      </c>
      <c r="O10" s="15" t="s">
        <v>30</v>
      </c>
    </row>
    <row r="11" spans="1:15" ht="25.5" customHeight="1" x14ac:dyDescent="0.3">
      <c r="A11" s="8" t="s">
        <v>16</v>
      </c>
      <c r="B11" s="9" t="s">
        <v>195</v>
      </c>
      <c r="C11" s="9" t="s">
        <v>17</v>
      </c>
      <c r="D11" s="8" t="s">
        <v>24</v>
      </c>
      <c r="E11" s="8" t="s">
        <v>25</v>
      </c>
      <c r="F11" s="8" t="s">
        <v>26</v>
      </c>
      <c r="G11" s="8" t="s">
        <v>27</v>
      </c>
      <c r="H11" s="8" t="s">
        <v>22</v>
      </c>
      <c r="I11" s="8" t="s">
        <v>28</v>
      </c>
      <c r="J11" s="14">
        <v>116</v>
      </c>
      <c r="K11" s="14">
        <v>735</v>
      </c>
      <c r="L11" s="14">
        <f t="shared" si="0"/>
        <v>85260</v>
      </c>
      <c r="M11" s="14">
        <f t="shared" si="1"/>
        <v>104017.2</v>
      </c>
      <c r="N11" s="15" t="s">
        <v>29</v>
      </c>
      <c r="O11" s="15" t="s">
        <v>30</v>
      </c>
    </row>
    <row r="12" spans="1:15" ht="25.5" customHeight="1" x14ac:dyDescent="0.3">
      <c r="A12" s="8" t="s">
        <v>16</v>
      </c>
      <c r="B12" s="9" t="s">
        <v>198</v>
      </c>
      <c r="C12" s="9" t="s">
        <v>17</v>
      </c>
      <c r="D12" s="8" t="s">
        <v>165</v>
      </c>
      <c r="E12" s="8" t="s">
        <v>166</v>
      </c>
      <c r="F12" s="8" t="s">
        <v>167</v>
      </c>
      <c r="G12" s="8" t="s">
        <v>168</v>
      </c>
      <c r="H12" s="8" t="s">
        <v>18</v>
      </c>
      <c r="I12" s="8" t="s">
        <v>28</v>
      </c>
      <c r="J12" s="14">
        <v>21900</v>
      </c>
      <c r="K12" s="14">
        <v>413</v>
      </c>
      <c r="L12" s="14">
        <f t="shared" si="0"/>
        <v>9044700</v>
      </c>
      <c r="M12" s="14">
        <f t="shared" si="1"/>
        <v>11034534</v>
      </c>
      <c r="N12" s="15" t="s">
        <v>169</v>
      </c>
      <c r="O12" s="15" t="s">
        <v>170</v>
      </c>
    </row>
    <row r="13" spans="1:15" ht="25.5" customHeight="1" x14ac:dyDescent="0.3">
      <c r="A13" s="8" t="s">
        <v>16</v>
      </c>
      <c r="B13" s="9" t="s">
        <v>199</v>
      </c>
      <c r="C13" s="9" t="s">
        <v>17</v>
      </c>
      <c r="D13" s="13" t="s">
        <v>181</v>
      </c>
      <c r="E13" s="13" t="s">
        <v>178</v>
      </c>
      <c r="F13" s="13" t="s">
        <v>182</v>
      </c>
      <c r="G13" s="13" t="s">
        <v>183</v>
      </c>
      <c r="H13" s="8" t="s">
        <v>18</v>
      </c>
      <c r="I13" s="13" t="s">
        <v>28</v>
      </c>
      <c r="J13" s="16">
        <v>6376</v>
      </c>
      <c r="K13" s="14">
        <v>393</v>
      </c>
      <c r="L13" s="14">
        <f t="shared" si="0"/>
        <v>2505768</v>
      </c>
      <c r="M13" s="14">
        <f t="shared" si="1"/>
        <v>3057036.96</v>
      </c>
      <c r="N13" s="15" t="s">
        <v>169</v>
      </c>
      <c r="O13" s="15" t="s">
        <v>170</v>
      </c>
    </row>
    <row r="14" spans="1:15" ht="25.5" customHeight="1" x14ac:dyDescent="0.3">
      <c r="A14" s="8" t="s">
        <v>16</v>
      </c>
      <c r="B14" s="9" t="s">
        <v>200</v>
      </c>
      <c r="C14" s="9" t="s">
        <v>17</v>
      </c>
      <c r="D14" s="13" t="s">
        <v>177</v>
      </c>
      <c r="E14" s="13" t="s">
        <v>178</v>
      </c>
      <c r="F14" s="13" t="s">
        <v>179</v>
      </c>
      <c r="G14" s="13" t="s">
        <v>180</v>
      </c>
      <c r="H14" s="8" t="s">
        <v>18</v>
      </c>
      <c r="I14" s="13" t="s">
        <v>28</v>
      </c>
      <c r="J14" s="16">
        <v>4918</v>
      </c>
      <c r="K14" s="14">
        <v>393</v>
      </c>
      <c r="L14" s="14">
        <f t="shared" si="0"/>
        <v>1932774</v>
      </c>
      <c r="M14" s="14">
        <f t="shared" si="1"/>
        <v>2357984.2799999998</v>
      </c>
      <c r="N14" s="15" t="s">
        <v>169</v>
      </c>
      <c r="O14" s="15" t="s">
        <v>170</v>
      </c>
    </row>
    <row r="15" spans="1:15" ht="25.5" customHeight="1" x14ac:dyDescent="0.3">
      <c r="A15" s="8" t="s">
        <v>16</v>
      </c>
      <c r="B15" s="9" t="s">
        <v>201</v>
      </c>
      <c r="C15" s="9" t="s">
        <v>17</v>
      </c>
      <c r="D15" s="13" t="s">
        <v>184</v>
      </c>
      <c r="E15" s="13" t="s">
        <v>185</v>
      </c>
      <c r="F15" s="13" t="s">
        <v>186</v>
      </c>
      <c r="G15" s="13" t="s">
        <v>187</v>
      </c>
      <c r="H15" s="8" t="s">
        <v>18</v>
      </c>
      <c r="I15" s="17" t="s">
        <v>188</v>
      </c>
      <c r="J15" s="14">
        <v>1023570</v>
      </c>
      <c r="K15" s="14">
        <v>49</v>
      </c>
      <c r="L15" s="14">
        <f t="shared" si="0"/>
        <v>50154930</v>
      </c>
      <c r="M15" s="14">
        <f t="shared" si="1"/>
        <v>61189014.600000001</v>
      </c>
      <c r="N15" s="15" t="s">
        <v>185</v>
      </c>
      <c r="O15" s="15" t="s">
        <v>185</v>
      </c>
    </row>
    <row r="16" spans="1:15" ht="25.5" customHeight="1" x14ac:dyDescent="0.3">
      <c r="A16" s="8" t="s">
        <v>16</v>
      </c>
      <c r="B16" s="9" t="s">
        <v>202</v>
      </c>
      <c r="C16" s="9" t="s">
        <v>17</v>
      </c>
      <c r="D16" s="13" t="s">
        <v>184</v>
      </c>
      <c r="E16" s="13" t="s">
        <v>185</v>
      </c>
      <c r="F16" s="13" t="s">
        <v>186</v>
      </c>
      <c r="G16" s="13" t="s">
        <v>187</v>
      </c>
      <c r="H16" s="13" t="s">
        <v>57</v>
      </c>
      <c r="I16" s="17" t="s">
        <v>188</v>
      </c>
      <c r="J16" s="14">
        <v>5100</v>
      </c>
      <c r="K16" s="14">
        <v>49</v>
      </c>
      <c r="L16" s="14">
        <f t="shared" ref="L16" si="2">J16*K16</f>
        <v>249900</v>
      </c>
      <c r="M16" s="14">
        <f t="shared" ref="M16" si="3">L16*1.22</f>
        <v>304878</v>
      </c>
      <c r="N16" s="15" t="s">
        <v>185</v>
      </c>
      <c r="O16" s="15" t="s">
        <v>185</v>
      </c>
    </row>
    <row r="17" spans="1:15" ht="25.5" customHeight="1" x14ac:dyDescent="0.3">
      <c r="A17" s="27" t="s">
        <v>16</v>
      </c>
      <c r="B17" s="9" t="s">
        <v>274</v>
      </c>
      <c r="C17" s="9" t="s">
        <v>17</v>
      </c>
      <c r="D17" s="8" t="s">
        <v>275</v>
      </c>
      <c r="E17" s="8" t="s">
        <v>276</v>
      </c>
      <c r="F17" s="8" t="s">
        <v>277</v>
      </c>
      <c r="G17" s="8" t="s">
        <v>278</v>
      </c>
      <c r="H17" s="8" t="s">
        <v>18</v>
      </c>
      <c r="I17" s="8" t="s">
        <v>19</v>
      </c>
      <c r="J17" s="28">
        <v>80</v>
      </c>
      <c r="K17" s="14">
        <v>983</v>
      </c>
      <c r="L17" s="28">
        <f>K17*J17</f>
        <v>78640</v>
      </c>
      <c r="M17" s="28">
        <f>L17*1.22</f>
        <v>95940.800000000003</v>
      </c>
      <c r="N17" s="15" t="s">
        <v>279</v>
      </c>
      <c r="O17" s="15" t="s">
        <v>280</v>
      </c>
    </row>
    <row r="18" spans="1:15" ht="25.5" customHeight="1" x14ac:dyDescent="0.3">
      <c r="A18" s="27" t="s">
        <v>16</v>
      </c>
      <c r="B18" s="9" t="s">
        <v>281</v>
      </c>
      <c r="C18" s="9" t="s">
        <v>17</v>
      </c>
      <c r="D18" s="8" t="s">
        <v>282</v>
      </c>
      <c r="E18" s="8" t="s">
        <v>283</v>
      </c>
      <c r="F18" s="8" t="s">
        <v>284</v>
      </c>
      <c r="G18" s="8" t="s">
        <v>285</v>
      </c>
      <c r="H18" s="8" t="s">
        <v>18</v>
      </c>
      <c r="I18" s="8" t="s">
        <v>286</v>
      </c>
      <c r="J18" s="28">
        <v>96</v>
      </c>
      <c r="K18" s="14">
        <v>2458</v>
      </c>
      <c r="L18" s="28">
        <f t="shared" ref="L18:L88" si="4">K18*J18</f>
        <v>235968</v>
      </c>
      <c r="M18" s="28">
        <f t="shared" ref="M18:M81" si="5">L18*1.22</f>
        <v>287880.96000000002</v>
      </c>
      <c r="N18" s="15" t="s">
        <v>279</v>
      </c>
      <c r="O18" s="15" t="s">
        <v>287</v>
      </c>
    </row>
    <row r="19" spans="1:15" ht="25.5" customHeight="1" x14ac:dyDescent="0.3">
      <c r="A19" s="27" t="s">
        <v>16</v>
      </c>
      <c r="B19" s="9" t="s">
        <v>288</v>
      </c>
      <c r="C19" s="9" t="s">
        <v>17</v>
      </c>
      <c r="D19" s="8" t="s">
        <v>289</v>
      </c>
      <c r="E19" s="8" t="s">
        <v>290</v>
      </c>
      <c r="F19" s="8" t="s">
        <v>291</v>
      </c>
      <c r="G19" s="8" t="s">
        <v>292</v>
      </c>
      <c r="H19" s="8" t="s">
        <v>20</v>
      </c>
      <c r="I19" s="8" t="s">
        <v>19</v>
      </c>
      <c r="J19" s="28">
        <v>3000</v>
      </c>
      <c r="K19" s="14">
        <v>2440</v>
      </c>
      <c r="L19" s="28">
        <f t="shared" si="4"/>
        <v>7320000</v>
      </c>
      <c r="M19" s="28">
        <f t="shared" si="5"/>
        <v>8930400</v>
      </c>
      <c r="N19" s="15" t="s">
        <v>279</v>
      </c>
      <c r="O19" s="15" t="s">
        <v>280</v>
      </c>
    </row>
    <row r="20" spans="1:15" ht="25.5" customHeight="1" x14ac:dyDescent="0.3">
      <c r="A20" s="27" t="s">
        <v>16</v>
      </c>
      <c r="B20" s="9" t="s">
        <v>293</v>
      </c>
      <c r="C20" s="9" t="s">
        <v>17</v>
      </c>
      <c r="D20" s="8" t="s">
        <v>294</v>
      </c>
      <c r="E20" s="8" t="s">
        <v>283</v>
      </c>
      <c r="F20" s="8" t="s">
        <v>295</v>
      </c>
      <c r="G20" s="8" t="s">
        <v>296</v>
      </c>
      <c r="H20" s="8" t="s">
        <v>20</v>
      </c>
      <c r="I20" s="8" t="s">
        <v>286</v>
      </c>
      <c r="J20" s="28">
        <v>3644</v>
      </c>
      <c r="K20" s="14">
        <v>1830</v>
      </c>
      <c r="L20" s="28">
        <f t="shared" si="4"/>
        <v>6668520</v>
      </c>
      <c r="M20" s="28">
        <f t="shared" si="5"/>
        <v>8135594.3999999994</v>
      </c>
      <c r="N20" s="15" t="s">
        <v>279</v>
      </c>
      <c r="O20" s="15" t="s">
        <v>287</v>
      </c>
    </row>
    <row r="21" spans="1:15" ht="25.5" customHeight="1" x14ac:dyDescent="0.3">
      <c r="A21" s="27" t="s">
        <v>16</v>
      </c>
      <c r="B21" s="9" t="s">
        <v>297</v>
      </c>
      <c r="C21" s="9" t="s">
        <v>17</v>
      </c>
      <c r="D21" s="8" t="s">
        <v>298</v>
      </c>
      <c r="E21" s="8" t="s">
        <v>299</v>
      </c>
      <c r="F21" s="8" t="s">
        <v>291</v>
      </c>
      <c r="G21" s="8" t="s">
        <v>300</v>
      </c>
      <c r="H21" s="8" t="s">
        <v>18</v>
      </c>
      <c r="I21" s="8" t="s">
        <v>19</v>
      </c>
      <c r="J21" s="28">
        <v>3000</v>
      </c>
      <c r="K21" s="14">
        <v>1130</v>
      </c>
      <c r="L21" s="28">
        <f t="shared" si="4"/>
        <v>3390000</v>
      </c>
      <c r="M21" s="28">
        <f t="shared" si="5"/>
        <v>4135800</v>
      </c>
      <c r="N21" s="15" t="s">
        <v>279</v>
      </c>
      <c r="O21" s="15" t="s">
        <v>280</v>
      </c>
    </row>
    <row r="22" spans="1:15" ht="25.5" customHeight="1" x14ac:dyDescent="0.3">
      <c r="A22" s="27" t="s">
        <v>16</v>
      </c>
      <c r="B22" s="9" t="s">
        <v>301</v>
      </c>
      <c r="C22" s="9" t="s">
        <v>17</v>
      </c>
      <c r="D22" s="8" t="s">
        <v>302</v>
      </c>
      <c r="E22" s="8" t="s">
        <v>303</v>
      </c>
      <c r="F22" s="8" t="s">
        <v>291</v>
      </c>
      <c r="G22" s="8" t="s">
        <v>304</v>
      </c>
      <c r="H22" s="8" t="s">
        <v>18</v>
      </c>
      <c r="I22" s="8" t="s">
        <v>19</v>
      </c>
      <c r="J22" s="28">
        <v>10</v>
      </c>
      <c r="K22" s="14">
        <v>68833</v>
      </c>
      <c r="L22" s="28">
        <f t="shared" si="4"/>
        <v>688330</v>
      </c>
      <c r="M22" s="28">
        <f t="shared" si="5"/>
        <v>839762.6</v>
      </c>
      <c r="N22" s="15" t="s">
        <v>279</v>
      </c>
      <c r="O22" s="15" t="s">
        <v>280</v>
      </c>
    </row>
    <row r="23" spans="1:15" ht="25.5" customHeight="1" x14ac:dyDescent="0.3">
      <c r="A23" s="27" t="s">
        <v>16</v>
      </c>
      <c r="B23" s="9" t="s">
        <v>305</v>
      </c>
      <c r="C23" s="9" t="s">
        <v>17</v>
      </c>
      <c r="D23" s="8" t="s">
        <v>306</v>
      </c>
      <c r="E23" s="8" t="s">
        <v>307</v>
      </c>
      <c r="F23" s="8" t="s">
        <v>308</v>
      </c>
      <c r="G23" s="8" t="s">
        <v>309</v>
      </c>
      <c r="H23" s="8" t="s">
        <v>18</v>
      </c>
      <c r="I23" s="8" t="s">
        <v>310</v>
      </c>
      <c r="J23" s="28">
        <v>200</v>
      </c>
      <c r="K23" s="14">
        <v>147</v>
      </c>
      <c r="L23" s="28">
        <f t="shared" si="4"/>
        <v>29400</v>
      </c>
      <c r="M23" s="28">
        <f t="shared" si="5"/>
        <v>35868</v>
      </c>
      <c r="N23" s="15" t="s">
        <v>279</v>
      </c>
      <c r="O23" s="15" t="s">
        <v>311</v>
      </c>
    </row>
    <row r="24" spans="1:15" ht="25.5" customHeight="1" x14ac:dyDescent="0.3">
      <c r="A24" s="27" t="s">
        <v>16</v>
      </c>
      <c r="B24" s="9" t="s">
        <v>312</v>
      </c>
      <c r="C24" s="9" t="s">
        <v>17</v>
      </c>
      <c r="D24" s="8" t="s">
        <v>313</v>
      </c>
      <c r="E24" s="8" t="s">
        <v>314</v>
      </c>
      <c r="F24" s="8" t="s">
        <v>315</v>
      </c>
      <c r="G24" s="8" t="s">
        <v>316</v>
      </c>
      <c r="H24" s="8" t="s">
        <v>18</v>
      </c>
      <c r="I24" s="8" t="s">
        <v>19</v>
      </c>
      <c r="J24" s="28">
        <v>12</v>
      </c>
      <c r="K24" s="14">
        <v>3146</v>
      </c>
      <c r="L24" s="28">
        <f t="shared" si="4"/>
        <v>37752</v>
      </c>
      <c r="M24" s="28">
        <f t="shared" si="5"/>
        <v>46057.440000000002</v>
      </c>
      <c r="N24" s="29" t="s">
        <v>279</v>
      </c>
      <c r="O24" s="15" t="s">
        <v>317</v>
      </c>
    </row>
    <row r="25" spans="1:15" ht="25.5" customHeight="1" x14ac:dyDescent="0.3">
      <c r="A25" s="27" t="s">
        <v>16</v>
      </c>
      <c r="B25" s="9" t="s">
        <v>318</v>
      </c>
      <c r="C25" s="9" t="s">
        <v>17</v>
      </c>
      <c r="D25" s="8" t="s">
        <v>319</v>
      </c>
      <c r="E25" s="8" t="s">
        <v>320</v>
      </c>
      <c r="F25" s="8" t="s">
        <v>321</v>
      </c>
      <c r="G25" s="8" t="s">
        <v>322</v>
      </c>
      <c r="H25" s="8" t="s">
        <v>18</v>
      </c>
      <c r="I25" s="8" t="s">
        <v>19</v>
      </c>
      <c r="J25" s="28">
        <v>10</v>
      </c>
      <c r="K25" s="14">
        <v>9489</v>
      </c>
      <c r="L25" s="28">
        <f t="shared" si="4"/>
        <v>94890</v>
      </c>
      <c r="M25" s="28">
        <f t="shared" si="5"/>
        <v>115765.8</v>
      </c>
      <c r="N25" s="15" t="s">
        <v>279</v>
      </c>
      <c r="O25" s="15" t="s">
        <v>311</v>
      </c>
    </row>
    <row r="26" spans="1:15" ht="25.5" customHeight="1" x14ac:dyDescent="0.3">
      <c r="A26" s="27" t="s">
        <v>16</v>
      </c>
      <c r="B26" s="9" t="s">
        <v>323</v>
      </c>
      <c r="C26" s="9" t="s">
        <v>17</v>
      </c>
      <c r="D26" s="8" t="s">
        <v>324</v>
      </c>
      <c r="E26" s="8" t="s">
        <v>325</v>
      </c>
      <c r="F26" s="8" t="s">
        <v>326</v>
      </c>
      <c r="G26" s="8" t="s">
        <v>327</v>
      </c>
      <c r="H26" s="8" t="s">
        <v>18</v>
      </c>
      <c r="I26" s="8" t="s">
        <v>19</v>
      </c>
      <c r="J26" s="28">
        <v>12</v>
      </c>
      <c r="K26" s="14">
        <v>23845</v>
      </c>
      <c r="L26" s="28">
        <f t="shared" si="4"/>
        <v>286140</v>
      </c>
      <c r="M26" s="28">
        <f t="shared" si="5"/>
        <v>349090.8</v>
      </c>
      <c r="N26" s="29" t="s">
        <v>279</v>
      </c>
      <c r="O26" s="15" t="s">
        <v>328</v>
      </c>
    </row>
    <row r="27" spans="1:15" ht="25.5" customHeight="1" x14ac:dyDescent="0.3">
      <c r="A27" s="27" t="s">
        <v>16</v>
      </c>
      <c r="B27" s="9" t="s">
        <v>329</v>
      </c>
      <c r="C27" s="9" t="s">
        <v>17</v>
      </c>
      <c r="D27" s="8" t="s">
        <v>330</v>
      </c>
      <c r="E27" s="8" t="s">
        <v>331</v>
      </c>
      <c r="F27" s="8" t="s">
        <v>332</v>
      </c>
      <c r="G27" s="8" t="s">
        <v>333</v>
      </c>
      <c r="H27" s="8" t="s">
        <v>18</v>
      </c>
      <c r="I27" s="8" t="s">
        <v>19</v>
      </c>
      <c r="J27" s="28">
        <v>2</v>
      </c>
      <c r="K27" s="14">
        <v>51477</v>
      </c>
      <c r="L27" s="28">
        <f t="shared" si="4"/>
        <v>102954</v>
      </c>
      <c r="M27" s="28">
        <f t="shared" si="5"/>
        <v>125603.87999999999</v>
      </c>
      <c r="N27" s="29" t="s">
        <v>279</v>
      </c>
      <c r="O27" s="15" t="s">
        <v>328</v>
      </c>
    </row>
    <row r="28" spans="1:15" ht="25.5" customHeight="1" x14ac:dyDescent="0.3">
      <c r="A28" s="27" t="s">
        <v>16</v>
      </c>
      <c r="B28" s="9" t="s">
        <v>334</v>
      </c>
      <c r="C28" s="9" t="s">
        <v>17</v>
      </c>
      <c r="D28" s="8" t="s">
        <v>335</v>
      </c>
      <c r="E28" s="8" t="s">
        <v>336</v>
      </c>
      <c r="F28" s="8" t="s">
        <v>337</v>
      </c>
      <c r="G28" s="8" t="s">
        <v>338</v>
      </c>
      <c r="H28" s="8" t="s">
        <v>18</v>
      </c>
      <c r="I28" s="8" t="s">
        <v>19</v>
      </c>
      <c r="J28" s="28">
        <v>10</v>
      </c>
      <c r="K28" s="14">
        <v>5949</v>
      </c>
      <c r="L28" s="28">
        <f t="shared" si="4"/>
        <v>59490</v>
      </c>
      <c r="M28" s="28">
        <f t="shared" si="5"/>
        <v>72577.8</v>
      </c>
      <c r="N28" s="29" t="s">
        <v>279</v>
      </c>
      <c r="O28" s="15" t="s">
        <v>339</v>
      </c>
    </row>
    <row r="29" spans="1:15" ht="25.5" customHeight="1" x14ac:dyDescent="0.3">
      <c r="A29" s="27" t="s">
        <v>16</v>
      </c>
      <c r="B29" s="9" t="s">
        <v>340</v>
      </c>
      <c r="C29" s="9" t="s">
        <v>17</v>
      </c>
      <c r="D29" s="8" t="s">
        <v>341</v>
      </c>
      <c r="E29" s="8" t="s">
        <v>342</v>
      </c>
      <c r="F29" s="8" t="s">
        <v>343</v>
      </c>
      <c r="G29" s="8" t="s">
        <v>344</v>
      </c>
      <c r="H29" s="8" t="s">
        <v>18</v>
      </c>
      <c r="I29" s="8" t="s">
        <v>19</v>
      </c>
      <c r="J29" s="28">
        <v>282</v>
      </c>
      <c r="K29" s="14">
        <v>835</v>
      </c>
      <c r="L29" s="28">
        <f t="shared" si="4"/>
        <v>235470</v>
      </c>
      <c r="M29" s="28">
        <f t="shared" si="5"/>
        <v>287273.39999999997</v>
      </c>
      <c r="N29" s="29" t="s">
        <v>279</v>
      </c>
      <c r="O29" s="15" t="s">
        <v>311</v>
      </c>
    </row>
    <row r="30" spans="1:15" ht="25.5" customHeight="1" x14ac:dyDescent="0.3">
      <c r="A30" s="27" t="s">
        <v>16</v>
      </c>
      <c r="B30" s="9" t="s">
        <v>345</v>
      </c>
      <c r="C30" s="9" t="s">
        <v>17</v>
      </c>
      <c r="D30" s="8" t="s">
        <v>313</v>
      </c>
      <c r="E30" s="8" t="s">
        <v>314</v>
      </c>
      <c r="F30" s="8" t="s">
        <v>315</v>
      </c>
      <c r="G30" s="8" t="s">
        <v>346</v>
      </c>
      <c r="H30" s="8" t="s">
        <v>18</v>
      </c>
      <c r="I30" s="8" t="s">
        <v>19</v>
      </c>
      <c r="J30" s="28">
        <v>65</v>
      </c>
      <c r="K30" s="14">
        <v>1819</v>
      </c>
      <c r="L30" s="28">
        <f t="shared" si="4"/>
        <v>118235</v>
      </c>
      <c r="M30" s="28">
        <f t="shared" si="5"/>
        <v>144246.69999999998</v>
      </c>
      <c r="N30" s="29" t="s">
        <v>279</v>
      </c>
      <c r="O30" s="15" t="s">
        <v>317</v>
      </c>
    </row>
    <row r="31" spans="1:15" ht="25.5" customHeight="1" x14ac:dyDescent="0.3">
      <c r="A31" s="27" t="s">
        <v>16</v>
      </c>
      <c r="B31" s="9" t="s">
        <v>347</v>
      </c>
      <c r="C31" s="9" t="s">
        <v>17</v>
      </c>
      <c r="D31" s="8" t="s">
        <v>348</v>
      </c>
      <c r="E31" s="8" t="s">
        <v>349</v>
      </c>
      <c r="F31" s="8" t="s">
        <v>350</v>
      </c>
      <c r="G31" s="8" t="s">
        <v>351</v>
      </c>
      <c r="H31" s="8" t="s">
        <v>18</v>
      </c>
      <c r="I31" s="8" t="s">
        <v>19</v>
      </c>
      <c r="J31" s="28">
        <v>20</v>
      </c>
      <c r="K31" s="14">
        <v>1819</v>
      </c>
      <c r="L31" s="28">
        <f t="shared" si="4"/>
        <v>36380</v>
      </c>
      <c r="M31" s="28">
        <f t="shared" si="5"/>
        <v>44383.6</v>
      </c>
      <c r="N31" s="29" t="s">
        <v>279</v>
      </c>
      <c r="O31" s="15" t="s">
        <v>317</v>
      </c>
    </row>
    <row r="32" spans="1:15" ht="25.5" customHeight="1" x14ac:dyDescent="0.3">
      <c r="A32" s="27" t="s">
        <v>16</v>
      </c>
      <c r="B32" s="9" t="s">
        <v>352</v>
      </c>
      <c r="C32" s="9" t="s">
        <v>17</v>
      </c>
      <c r="D32" s="8" t="s">
        <v>348</v>
      </c>
      <c r="E32" s="8" t="s">
        <v>349</v>
      </c>
      <c r="F32" s="8" t="s">
        <v>350</v>
      </c>
      <c r="G32" s="8" t="s">
        <v>353</v>
      </c>
      <c r="H32" s="8" t="s">
        <v>18</v>
      </c>
      <c r="I32" s="8" t="s">
        <v>19</v>
      </c>
      <c r="J32" s="28">
        <v>30</v>
      </c>
      <c r="K32" s="14">
        <v>2360</v>
      </c>
      <c r="L32" s="28">
        <f t="shared" si="4"/>
        <v>70800</v>
      </c>
      <c r="M32" s="28">
        <f t="shared" si="5"/>
        <v>86376</v>
      </c>
      <c r="N32" s="29" t="s">
        <v>279</v>
      </c>
      <c r="O32" s="15" t="s">
        <v>317</v>
      </c>
    </row>
    <row r="33" spans="1:15" ht="25.5" customHeight="1" x14ac:dyDescent="0.3">
      <c r="A33" s="27" t="s">
        <v>16</v>
      </c>
      <c r="B33" s="9" t="s">
        <v>354</v>
      </c>
      <c r="C33" s="9" t="s">
        <v>17</v>
      </c>
      <c r="D33" s="8" t="s">
        <v>348</v>
      </c>
      <c r="E33" s="8" t="s">
        <v>349</v>
      </c>
      <c r="F33" s="8" t="s">
        <v>350</v>
      </c>
      <c r="G33" s="8" t="s">
        <v>355</v>
      </c>
      <c r="H33" s="8" t="s">
        <v>18</v>
      </c>
      <c r="I33" s="8" t="s">
        <v>19</v>
      </c>
      <c r="J33" s="28">
        <v>5</v>
      </c>
      <c r="K33" s="14">
        <v>2507</v>
      </c>
      <c r="L33" s="28">
        <f t="shared" si="4"/>
        <v>12535</v>
      </c>
      <c r="M33" s="28">
        <f t="shared" si="5"/>
        <v>15292.699999999999</v>
      </c>
      <c r="N33" s="29" t="s">
        <v>279</v>
      </c>
      <c r="O33" s="15" t="s">
        <v>317</v>
      </c>
    </row>
    <row r="34" spans="1:15" ht="25.5" customHeight="1" x14ac:dyDescent="0.3">
      <c r="A34" s="27" t="s">
        <v>16</v>
      </c>
      <c r="B34" s="9" t="s">
        <v>356</v>
      </c>
      <c r="C34" s="9" t="s">
        <v>17</v>
      </c>
      <c r="D34" s="8" t="s">
        <v>348</v>
      </c>
      <c r="E34" s="8" t="s">
        <v>349</v>
      </c>
      <c r="F34" s="8" t="s">
        <v>350</v>
      </c>
      <c r="G34" s="8" t="s">
        <v>357</v>
      </c>
      <c r="H34" s="8" t="s">
        <v>18</v>
      </c>
      <c r="I34" s="8" t="s">
        <v>19</v>
      </c>
      <c r="J34" s="28">
        <v>5</v>
      </c>
      <c r="K34" s="14">
        <v>1819</v>
      </c>
      <c r="L34" s="28">
        <f t="shared" si="4"/>
        <v>9095</v>
      </c>
      <c r="M34" s="28">
        <f t="shared" si="5"/>
        <v>11095.9</v>
      </c>
      <c r="N34" s="29" t="s">
        <v>279</v>
      </c>
      <c r="O34" s="15" t="s">
        <v>317</v>
      </c>
    </row>
    <row r="35" spans="1:15" ht="25.5" customHeight="1" x14ac:dyDescent="0.3">
      <c r="A35" s="27" t="s">
        <v>16</v>
      </c>
      <c r="B35" s="9" t="s">
        <v>358</v>
      </c>
      <c r="C35" s="9" t="s">
        <v>17</v>
      </c>
      <c r="D35" s="8" t="s">
        <v>348</v>
      </c>
      <c r="E35" s="8" t="s">
        <v>349</v>
      </c>
      <c r="F35" s="8" t="s">
        <v>350</v>
      </c>
      <c r="G35" s="8" t="s">
        <v>359</v>
      </c>
      <c r="H35" s="8" t="s">
        <v>18</v>
      </c>
      <c r="I35" s="8" t="s">
        <v>19</v>
      </c>
      <c r="J35" s="28">
        <v>150</v>
      </c>
      <c r="K35" s="14">
        <v>1819</v>
      </c>
      <c r="L35" s="28">
        <f t="shared" si="4"/>
        <v>272850</v>
      </c>
      <c r="M35" s="28">
        <f t="shared" si="5"/>
        <v>332877</v>
      </c>
      <c r="N35" s="29" t="s">
        <v>279</v>
      </c>
      <c r="O35" s="15" t="s">
        <v>317</v>
      </c>
    </row>
    <row r="36" spans="1:15" ht="25.5" customHeight="1" x14ac:dyDescent="0.3">
      <c r="A36" s="27" t="s">
        <v>16</v>
      </c>
      <c r="B36" s="9" t="s">
        <v>360</v>
      </c>
      <c r="C36" s="9" t="s">
        <v>17</v>
      </c>
      <c r="D36" s="8" t="s">
        <v>348</v>
      </c>
      <c r="E36" s="8" t="s">
        <v>349</v>
      </c>
      <c r="F36" s="8" t="s">
        <v>350</v>
      </c>
      <c r="G36" s="8" t="s">
        <v>361</v>
      </c>
      <c r="H36" s="8" t="s">
        <v>18</v>
      </c>
      <c r="I36" s="8" t="s">
        <v>19</v>
      </c>
      <c r="J36" s="28">
        <v>20</v>
      </c>
      <c r="K36" s="14">
        <v>2163</v>
      </c>
      <c r="L36" s="28">
        <f t="shared" si="4"/>
        <v>43260</v>
      </c>
      <c r="M36" s="28">
        <f t="shared" si="5"/>
        <v>52777.2</v>
      </c>
      <c r="N36" s="29" t="s">
        <v>279</v>
      </c>
      <c r="O36" s="15" t="s">
        <v>317</v>
      </c>
    </row>
    <row r="37" spans="1:15" ht="25.5" customHeight="1" x14ac:dyDescent="0.3">
      <c r="A37" s="27" t="s">
        <v>16</v>
      </c>
      <c r="B37" s="9" t="s">
        <v>362</v>
      </c>
      <c r="C37" s="9" t="s">
        <v>17</v>
      </c>
      <c r="D37" s="8" t="s">
        <v>348</v>
      </c>
      <c r="E37" s="8" t="s">
        <v>349</v>
      </c>
      <c r="F37" s="8" t="s">
        <v>350</v>
      </c>
      <c r="G37" s="8" t="s">
        <v>363</v>
      </c>
      <c r="H37" s="8" t="s">
        <v>18</v>
      </c>
      <c r="I37" s="8" t="s">
        <v>19</v>
      </c>
      <c r="J37" s="28">
        <v>12</v>
      </c>
      <c r="K37" s="14">
        <v>1819</v>
      </c>
      <c r="L37" s="28">
        <f t="shared" si="4"/>
        <v>21828</v>
      </c>
      <c r="M37" s="28">
        <f t="shared" si="5"/>
        <v>26630.16</v>
      </c>
      <c r="N37" s="29" t="s">
        <v>279</v>
      </c>
      <c r="O37" s="15" t="s">
        <v>317</v>
      </c>
    </row>
    <row r="38" spans="1:15" ht="25.5" customHeight="1" x14ac:dyDescent="0.3">
      <c r="A38" s="27" t="s">
        <v>16</v>
      </c>
      <c r="B38" s="9" t="s">
        <v>364</v>
      </c>
      <c r="C38" s="9" t="s">
        <v>17</v>
      </c>
      <c r="D38" s="8" t="s">
        <v>348</v>
      </c>
      <c r="E38" s="8" t="s">
        <v>349</v>
      </c>
      <c r="F38" s="8" t="s">
        <v>350</v>
      </c>
      <c r="G38" s="8" t="s">
        <v>365</v>
      </c>
      <c r="H38" s="8" t="s">
        <v>18</v>
      </c>
      <c r="I38" s="8" t="s">
        <v>19</v>
      </c>
      <c r="J38" s="28">
        <v>15</v>
      </c>
      <c r="K38" s="14">
        <v>2163</v>
      </c>
      <c r="L38" s="28">
        <f t="shared" si="4"/>
        <v>32445</v>
      </c>
      <c r="M38" s="28">
        <f t="shared" si="5"/>
        <v>39582.9</v>
      </c>
      <c r="N38" s="29" t="s">
        <v>279</v>
      </c>
      <c r="O38" s="15" t="s">
        <v>317</v>
      </c>
    </row>
    <row r="39" spans="1:15" s="35" customFormat="1" ht="25.5" customHeight="1" x14ac:dyDescent="0.3">
      <c r="A39" s="27" t="s">
        <v>16</v>
      </c>
      <c r="B39" s="30" t="s">
        <v>366</v>
      </c>
      <c r="C39" s="30" t="s">
        <v>17</v>
      </c>
      <c r="D39" s="27" t="s">
        <v>348</v>
      </c>
      <c r="E39" s="27" t="s">
        <v>349</v>
      </c>
      <c r="F39" s="27" t="s">
        <v>350</v>
      </c>
      <c r="G39" s="27" t="s">
        <v>367</v>
      </c>
      <c r="H39" s="27" t="s">
        <v>18</v>
      </c>
      <c r="I39" s="27" t="s">
        <v>19</v>
      </c>
      <c r="J39" s="31">
        <v>60</v>
      </c>
      <c r="K39" s="32">
        <v>1819</v>
      </c>
      <c r="L39" s="31">
        <f t="shared" si="4"/>
        <v>109140</v>
      </c>
      <c r="M39" s="31">
        <f t="shared" si="5"/>
        <v>133150.79999999999</v>
      </c>
      <c r="N39" s="33" t="s">
        <v>279</v>
      </c>
      <c r="O39" s="34" t="s">
        <v>317</v>
      </c>
    </row>
    <row r="40" spans="1:15" ht="25.5" customHeight="1" x14ac:dyDescent="0.3">
      <c r="A40" s="27" t="s">
        <v>16</v>
      </c>
      <c r="B40" s="9" t="s">
        <v>368</v>
      </c>
      <c r="C40" s="9" t="s">
        <v>17</v>
      </c>
      <c r="D40" s="8" t="s">
        <v>348</v>
      </c>
      <c r="E40" s="8" t="s">
        <v>349</v>
      </c>
      <c r="F40" s="8" t="s">
        <v>350</v>
      </c>
      <c r="G40" s="8" t="s">
        <v>369</v>
      </c>
      <c r="H40" s="8" t="s">
        <v>18</v>
      </c>
      <c r="I40" s="8" t="s">
        <v>19</v>
      </c>
      <c r="J40" s="28">
        <v>70</v>
      </c>
      <c r="K40" s="14">
        <v>1819</v>
      </c>
      <c r="L40" s="28">
        <f t="shared" si="4"/>
        <v>127330</v>
      </c>
      <c r="M40" s="28">
        <f t="shared" si="5"/>
        <v>155342.6</v>
      </c>
      <c r="N40" s="29" t="s">
        <v>279</v>
      </c>
      <c r="O40" s="15" t="s">
        <v>317</v>
      </c>
    </row>
    <row r="41" spans="1:15" ht="25.5" customHeight="1" x14ac:dyDescent="0.3">
      <c r="A41" s="27" t="s">
        <v>16</v>
      </c>
      <c r="B41" s="9" t="s">
        <v>370</v>
      </c>
      <c r="C41" s="9" t="s">
        <v>17</v>
      </c>
      <c r="D41" s="8" t="s">
        <v>313</v>
      </c>
      <c r="E41" s="8" t="s">
        <v>314</v>
      </c>
      <c r="F41" s="8" t="s">
        <v>315</v>
      </c>
      <c r="G41" s="8" t="s">
        <v>371</v>
      </c>
      <c r="H41" s="8" t="s">
        <v>18</v>
      </c>
      <c r="I41" s="8" t="s">
        <v>19</v>
      </c>
      <c r="J41" s="28">
        <v>170</v>
      </c>
      <c r="K41" s="14">
        <v>2655</v>
      </c>
      <c r="L41" s="28">
        <f t="shared" si="4"/>
        <v>451350</v>
      </c>
      <c r="M41" s="28">
        <f t="shared" si="5"/>
        <v>550647</v>
      </c>
      <c r="N41" s="29" t="s">
        <v>279</v>
      </c>
      <c r="O41" s="15" t="s">
        <v>317</v>
      </c>
    </row>
    <row r="42" spans="1:15" ht="25.5" customHeight="1" x14ac:dyDescent="0.3">
      <c r="A42" s="27" t="s">
        <v>16</v>
      </c>
      <c r="B42" s="9" t="s">
        <v>372</v>
      </c>
      <c r="C42" s="9" t="s">
        <v>17</v>
      </c>
      <c r="D42" s="8" t="s">
        <v>373</v>
      </c>
      <c r="E42" s="8" t="s">
        <v>374</v>
      </c>
      <c r="F42" s="8" t="s">
        <v>291</v>
      </c>
      <c r="G42" s="8" t="s">
        <v>375</v>
      </c>
      <c r="H42" s="8" t="s">
        <v>18</v>
      </c>
      <c r="I42" s="8" t="s">
        <v>19</v>
      </c>
      <c r="J42" s="28">
        <v>30</v>
      </c>
      <c r="K42" s="14">
        <v>3933</v>
      </c>
      <c r="L42" s="28">
        <f t="shared" si="4"/>
        <v>117990</v>
      </c>
      <c r="M42" s="28">
        <f t="shared" si="5"/>
        <v>143947.79999999999</v>
      </c>
      <c r="N42" s="15" t="s">
        <v>279</v>
      </c>
      <c r="O42" s="15" t="s">
        <v>280</v>
      </c>
    </row>
    <row r="43" spans="1:15" ht="25.5" customHeight="1" x14ac:dyDescent="0.3">
      <c r="A43" s="27" t="s">
        <v>16</v>
      </c>
      <c r="B43" s="9" t="s">
        <v>376</v>
      </c>
      <c r="C43" s="9" t="s">
        <v>17</v>
      </c>
      <c r="D43" s="8" t="s">
        <v>377</v>
      </c>
      <c r="E43" s="8" t="s">
        <v>331</v>
      </c>
      <c r="F43" s="8" t="s">
        <v>378</v>
      </c>
      <c r="G43" s="8" t="s">
        <v>379</v>
      </c>
      <c r="H43" s="8" t="s">
        <v>18</v>
      </c>
      <c r="I43" s="8" t="s">
        <v>19</v>
      </c>
      <c r="J43" s="28">
        <v>8</v>
      </c>
      <c r="K43" s="14">
        <v>14750</v>
      </c>
      <c r="L43" s="28">
        <f t="shared" si="4"/>
        <v>118000</v>
      </c>
      <c r="M43" s="28">
        <f t="shared" si="5"/>
        <v>143960</v>
      </c>
      <c r="N43" s="29" t="s">
        <v>279</v>
      </c>
      <c r="O43" s="15" t="s">
        <v>328</v>
      </c>
    </row>
    <row r="44" spans="1:15" ht="25.5" customHeight="1" x14ac:dyDescent="0.3">
      <c r="A44" s="27" t="s">
        <v>16</v>
      </c>
      <c r="B44" s="9" t="s">
        <v>380</v>
      </c>
      <c r="C44" s="9" t="s">
        <v>17</v>
      </c>
      <c r="D44" s="8" t="s">
        <v>381</v>
      </c>
      <c r="E44" s="8" t="s">
        <v>382</v>
      </c>
      <c r="F44" s="8" t="s">
        <v>383</v>
      </c>
      <c r="G44" s="8" t="s">
        <v>384</v>
      </c>
      <c r="H44" s="8" t="s">
        <v>18</v>
      </c>
      <c r="I44" s="8" t="s">
        <v>385</v>
      </c>
      <c r="J44" s="28">
        <v>20</v>
      </c>
      <c r="K44" s="14">
        <v>4670</v>
      </c>
      <c r="L44" s="28">
        <f t="shared" si="4"/>
        <v>93400</v>
      </c>
      <c r="M44" s="28">
        <f t="shared" si="5"/>
        <v>113948</v>
      </c>
      <c r="N44" s="29" t="s">
        <v>279</v>
      </c>
      <c r="O44" s="15" t="s">
        <v>311</v>
      </c>
    </row>
    <row r="45" spans="1:15" ht="25.5" customHeight="1" x14ac:dyDescent="0.3">
      <c r="A45" s="27" t="s">
        <v>16</v>
      </c>
      <c r="B45" s="9" t="s">
        <v>386</v>
      </c>
      <c r="C45" s="9" t="s">
        <v>17</v>
      </c>
      <c r="D45" s="8" t="s">
        <v>387</v>
      </c>
      <c r="E45" s="8" t="s">
        <v>388</v>
      </c>
      <c r="F45" s="8" t="s">
        <v>389</v>
      </c>
      <c r="G45" s="8" t="s">
        <v>390</v>
      </c>
      <c r="H45" s="8" t="s">
        <v>20</v>
      </c>
      <c r="I45" s="8" t="s">
        <v>19</v>
      </c>
      <c r="J45" s="28">
        <v>25</v>
      </c>
      <c r="K45" s="14">
        <v>25812</v>
      </c>
      <c r="L45" s="28">
        <f t="shared" si="4"/>
        <v>645300</v>
      </c>
      <c r="M45" s="28">
        <f t="shared" si="5"/>
        <v>787266</v>
      </c>
      <c r="N45" s="29" t="s">
        <v>279</v>
      </c>
      <c r="O45" s="15" t="s">
        <v>391</v>
      </c>
    </row>
    <row r="46" spans="1:15" ht="25.5" customHeight="1" x14ac:dyDescent="0.3">
      <c r="A46" s="27" t="s">
        <v>16</v>
      </c>
      <c r="B46" s="9" t="s">
        <v>392</v>
      </c>
      <c r="C46" s="9" t="s">
        <v>17</v>
      </c>
      <c r="D46" s="8" t="s">
        <v>393</v>
      </c>
      <c r="E46" s="8" t="s">
        <v>394</v>
      </c>
      <c r="F46" s="8" t="s">
        <v>395</v>
      </c>
      <c r="G46" s="8" t="s">
        <v>396</v>
      </c>
      <c r="H46" s="8" t="s">
        <v>20</v>
      </c>
      <c r="I46" s="8" t="s">
        <v>19</v>
      </c>
      <c r="J46" s="28">
        <v>400</v>
      </c>
      <c r="K46" s="14">
        <v>467</v>
      </c>
      <c r="L46" s="28">
        <f t="shared" si="4"/>
        <v>186800</v>
      </c>
      <c r="M46" s="28">
        <f t="shared" si="5"/>
        <v>227896</v>
      </c>
      <c r="N46" s="29" t="s">
        <v>279</v>
      </c>
      <c r="O46" s="15" t="s">
        <v>317</v>
      </c>
    </row>
    <row r="47" spans="1:15" ht="25.5" customHeight="1" x14ac:dyDescent="0.3">
      <c r="A47" s="27" t="s">
        <v>16</v>
      </c>
      <c r="B47" s="9" t="s">
        <v>397</v>
      </c>
      <c r="C47" s="9" t="s">
        <v>17</v>
      </c>
      <c r="D47" s="8" t="s">
        <v>393</v>
      </c>
      <c r="E47" s="8" t="s">
        <v>394</v>
      </c>
      <c r="F47" s="8" t="s">
        <v>395</v>
      </c>
      <c r="G47" s="8" t="s">
        <v>398</v>
      </c>
      <c r="H47" s="8" t="s">
        <v>20</v>
      </c>
      <c r="I47" s="8" t="s">
        <v>19</v>
      </c>
      <c r="J47" s="28">
        <v>400</v>
      </c>
      <c r="K47" s="14">
        <v>250</v>
      </c>
      <c r="L47" s="28">
        <f t="shared" si="4"/>
        <v>100000</v>
      </c>
      <c r="M47" s="28">
        <f t="shared" si="5"/>
        <v>122000</v>
      </c>
      <c r="N47" s="29" t="s">
        <v>279</v>
      </c>
      <c r="O47" s="15" t="s">
        <v>317</v>
      </c>
    </row>
    <row r="48" spans="1:15" ht="25.5" customHeight="1" x14ac:dyDescent="0.3">
      <c r="A48" s="27" t="s">
        <v>16</v>
      </c>
      <c r="B48" s="9" t="s">
        <v>399</v>
      </c>
      <c r="C48" s="9" t="s">
        <v>17</v>
      </c>
      <c r="D48" s="8" t="s">
        <v>400</v>
      </c>
      <c r="E48" s="8" t="s">
        <v>401</v>
      </c>
      <c r="F48" s="8" t="s">
        <v>402</v>
      </c>
      <c r="G48" s="8" t="s">
        <v>403</v>
      </c>
      <c r="H48" s="8" t="s">
        <v>20</v>
      </c>
      <c r="I48" s="8" t="s">
        <v>19</v>
      </c>
      <c r="J48" s="28">
        <v>20</v>
      </c>
      <c r="K48" s="14">
        <v>32253</v>
      </c>
      <c r="L48" s="28">
        <f t="shared" si="4"/>
        <v>645060</v>
      </c>
      <c r="M48" s="28">
        <f t="shared" si="5"/>
        <v>786973.2</v>
      </c>
      <c r="N48" s="15" t="s">
        <v>279</v>
      </c>
      <c r="O48" s="15" t="s">
        <v>280</v>
      </c>
    </row>
    <row r="49" spans="1:15" ht="25.5" customHeight="1" x14ac:dyDescent="0.3">
      <c r="A49" s="27" t="s">
        <v>16</v>
      </c>
      <c r="B49" s="9" t="s">
        <v>404</v>
      </c>
      <c r="C49" s="9" t="s">
        <v>17</v>
      </c>
      <c r="D49" s="8" t="s">
        <v>405</v>
      </c>
      <c r="E49" s="8" t="s">
        <v>406</v>
      </c>
      <c r="F49" s="8" t="s">
        <v>291</v>
      </c>
      <c r="G49" s="8" t="s">
        <v>407</v>
      </c>
      <c r="H49" s="8" t="s">
        <v>20</v>
      </c>
      <c r="I49" s="8" t="s">
        <v>19</v>
      </c>
      <c r="J49" s="28">
        <v>250</v>
      </c>
      <c r="K49" s="14">
        <v>344</v>
      </c>
      <c r="L49" s="28">
        <f t="shared" si="4"/>
        <v>86000</v>
      </c>
      <c r="M49" s="28">
        <f t="shared" si="5"/>
        <v>104920</v>
      </c>
      <c r="N49" s="15" t="s">
        <v>279</v>
      </c>
      <c r="O49" s="15" t="s">
        <v>280</v>
      </c>
    </row>
    <row r="50" spans="1:15" ht="25.5" customHeight="1" x14ac:dyDescent="0.3">
      <c r="A50" s="27" t="s">
        <v>16</v>
      </c>
      <c r="B50" s="9" t="s">
        <v>408</v>
      </c>
      <c r="C50" s="9" t="s">
        <v>17</v>
      </c>
      <c r="D50" s="8" t="s">
        <v>387</v>
      </c>
      <c r="E50" s="8" t="s">
        <v>388</v>
      </c>
      <c r="F50" s="8" t="s">
        <v>389</v>
      </c>
      <c r="G50" s="8" t="s">
        <v>409</v>
      </c>
      <c r="H50" s="8" t="s">
        <v>18</v>
      </c>
      <c r="I50" s="8" t="s">
        <v>19</v>
      </c>
      <c r="J50" s="28">
        <v>28</v>
      </c>
      <c r="K50" s="14">
        <v>8260</v>
      </c>
      <c r="L50" s="28">
        <f t="shared" si="4"/>
        <v>231280</v>
      </c>
      <c r="M50" s="28">
        <f t="shared" si="5"/>
        <v>282161.59999999998</v>
      </c>
      <c r="N50" s="29" t="s">
        <v>279</v>
      </c>
      <c r="O50" s="15" t="s">
        <v>391</v>
      </c>
    </row>
    <row r="51" spans="1:15" ht="25.5" customHeight="1" x14ac:dyDescent="0.3">
      <c r="A51" s="27" t="s">
        <v>16</v>
      </c>
      <c r="B51" s="9" t="s">
        <v>410</v>
      </c>
      <c r="C51" s="9" t="s">
        <v>17</v>
      </c>
      <c r="D51" s="8" t="s">
        <v>411</v>
      </c>
      <c r="E51" s="27" t="s">
        <v>412</v>
      </c>
      <c r="F51" s="8" t="s">
        <v>413</v>
      </c>
      <c r="G51" s="8" t="s">
        <v>414</v>
      </c>
      <c r="H51" s="8" t="s">
        <v>18</v>
      </c>
      <c r="I51" s="8" t="s">
        <v>415</v>
      </c>
      <c r="J51" s="28">
        <v>20</v>
      </c>
      <c r="K51" s="14">
        <v>16225</v>
      </c>
      <c r="L51" s="28">
        <f t="shared" si="4"/>
        <v>324500</v>
      </c>
      <c r="M51" s="28">
        <f t="shared" si="5"/>
        <v>395890</v>
      </c>
      <c r="N51" s="29" t="s">
        <v>279</v>
      </c>
      <c r="O51" s="15" t="s">
        <v>339</v>
      </c>
    </row>
    <row r="52" spans="1:15" s="35" customFormat="1" ht="25.5" customHeight="1" x14ac:dyDescent="0.3">
      <c r="A52" s="27" t="s">
        <v>16</v>
      </c>
      <c r="B52" s="30" t="s">
        <v>416</v>
      </c>
      <c r="C52" s="30" t="s">
        <v>17</v>
      </c>
      <c r="D52" s="27" t="s">
        <v>417</v>
      </c>
      <c r="E52" s="27" t="s">
        <v>418</v>
      </c>
      <c r="F52" s="27" t="s">
        <v>419</v>
      </c>
      <c r="G52" s="27" t="s">
        <v>420</v>
      </c>
      <c r="H52" s="27" t="s">
        <v>18</v>
      </c>
      <c r="I52" s="27" t="s">
        <v>415</v>
      </c>
      <c r="J52" s="31">
        <v>1100</v>
      </c>
      <c r="K52" s="36">
        <v>2950</v>
      </c>
      <c r="L52" s="31">
        <f t="shared" si="4"/>
        <v>3245000</v>
      </c>
      <c r="M52" s="31">
        <f t="shared" si="5"/>
        <v>3958900</v>
      </c>
      <c r="N52" s="33" t="s">
        <v>279</v>
      </c>
      <c r="O52" s="34" t="s">
        <v>339</v>
      </c>
    </row>
    <row r="53" spans="1:15" ht="25.5" customHeight="1" x14ac:dyDescent="0.3">
      <c r="A53" s="27" t="s">
        <v>16</v>
      </c>
      <c r="B53" s="9" t="s">
        <v>421</v>
      </c>
      <c r="C53" s="9" t="s">
        <v>17</v>
      </c>
      <c r="D53" s="8" t="s">
        <v>422</v>
      </c>
      <c r="E53" s="8" t="s">
        <v>423</v>
      </c>
      <c r="F53" s="8" t="s">
        <v>291</v>
      </c>
      <c r="G53" s="8" t="s">
        <v>424</v>
      </c>
      <c r="H53" s="8" t="s">
        <v>20</v>
      </c>
      <c r="I53" s="17" t="s">
        <v>19</v>
      </c>
      <c r="J53" s="28">
        <v>4</v>
      </c>
      <c r="K53" s="14">
        <v>6096</v>
      </c>
      <c r="L53" s="28">
        <f t="shared" si="4"/>
        <v>24384</v>
      </c>
      <c r="M53" s="28">
        <f t="shared" si="5"/>
        <v>29748.48</v>
      </c>
      <c r="N53" s="15" t="s">
        <v>279</v>
      </c>
      <c r="O53" s="15" t="s">
        <v>280</v>
      </c>
    </row>
    <row r="54" spans="1:15" ht="25.5" customHeight="1" x14ac:dyDescent="0.3">
      <c r="A54" s="27" t="s">
        <v>16</v>
      </c>
      <c r="B54" s="9" t="s">
        <v>425</v>
      </c>
      <c r="C54" s="9" t="s">
        <v>17</v>
      </c>
      <c r="D54" s="8" t="s">
        <v>426</v>
      </c>
      <c r="E54" s="8" t="s">
        <v>427</v>
      </c>
      <c r="F54" s="8" t="s">
        <v>291</v>
      </c>
      <c r="G54" s="8" t="s">
        <v>428</v>
      </c>
      <c r="H54" s="8" t="s">
        <v>20</v>
      </c>
      <c r="I54" s="8" t="s">
        <v>19</v>
      </c>
      <c r="J54" s="28">
        <v>500</v>
      </c>
      <c r="K54" s="14">
        <v>2015</v>
      </c>
      <c r="L54" s="28">
        <f t="shared" si="4"/>
        <v>1007500</v>
      </c>
      <c r="M54" s="28">
        <f t="shared" si="5"/>
        <v>1229150</v>
      </c>
      <c r="N54" s="15" t="s">
        <v>279</v>
      </c>
      <c r="O54" s="15" t="s">
        <v>280</v>
      </c>
    </row>
    <row r="55" spans="1:15" ht="25.5" customHeight="1" x14ac:dyDescent="0.3">
      <c r="A55" s="27" t="s">
        <v>16</v>
      </c>
      <c r="B55" s="9" t="s">
        <v>429</v>
      </c>
      <c r="C55" s="9" t="s">
        <v>17</v>
      </c>
      <c r="D55" s="8" t="s">
        <v>430</v>
      </c>
      <c r="E55" s="8" t="s">
        <v>431</v>
      </c>
      <c r="F55" s="8" t="s">
        <v>432</v>
      </c>
      <c r="G55" s="8" t="s">
        <v>433</v>
      </c>
      <c r="H55" s="8" t="s">
        <v>20</v>
      </c>
      <c r="I55" s="8" t="s">
        <v>434</v>
      </c>
      <c r="J55" s="28">
        <v>2121</v>
      </c>
      <c r="K55" s="14">
        <v>2261</v>
      </c>
      <c r="L55" s="28">
        <f t="shared" si="4"/>
        <v>4795581</v>
      </c>
      <c r="M55" s="28">
        <f t="shared" si="5"/>
        <v>5850608.8200000003</v>
      </c>
      <c r="N55" s="29" t="s">
        <v>279</v>
      </c>
      <c r="O55" s="15" t="s">
        <v>391</v>
      </c>
    </row>
    <row r="56" spans="1:15" ht="25.5" customHeight="1" x14ac:dyDescent="0.3">
      <c r="A56" s="27" t="s">
        <v>16</v>
      </c>
      <c r="B56" s="9" t="s">
        <v>435</v>
      </c>
      <c r="C56" s="9" t="s">
        <v>17</v>
      </c>
      <c r="D56" s="8" t="s">
        <v>436</v>
      </c>
      <c r="E56" s="8" t="s">
        <v>314</v>
      </c>
      <c r="F56" s="8" t="s">
        <v>437</v>
      </c>
      <c r="G56" s="8" t="s">
        <v>438</v>
      </c>
      <c r="H56" s="8" t="s">
        <v>21</v>
      </c>
      <c r="I56" s="8" t="s">
        <v>19</v>
      </c>
      <c r="J56" s="28">
        <v>5</v>
      </c>
      <c r="K56" s="14">
        <v>1966</v>
      </c>
      <c r="L56" s="28">
        <f t="shared" si="4"/>
        <v>9830</v>
      </c>
      <c r="M56" s="28">
        <f t="shared" si="5"/>
        <v>11992.6</v>
      </c>
      <c r="N56" s="29" t="s">
        <v>279</v>
      </c>
      <c r="O56" s="15" t="s">
        <v>317</v>
      </c>
    </row>
    <row r="57" spans="1:15" ht="25.5" customHeight="1" x14ac:dyDescent="0.3">
      <c r="A57" s="27" t="s">
        <v>16</v>
      </c>
      <c r="B57" s="9" t="s">
        <v>439</v>
      </c>
      <c r="C57" s="9" t="s">
        <v>17</v>
      </c>
      <c r="D57" s="8" t="s">
        <v>440</v>
      </c>
      <c r="E57" s="8" t="s">
        <v>441</v>
      </c>
      <c r="F57" s="8" t="s">
        <v>442</v>
      </c>
      <c r="G57" s="8" t="s">
        <v>443</v>
      </c>
      <c r="H57" s="8" t="s">
        <v>21</v>
      </c>
      <c r="I57" s="8" t="s">
        <v>444</v>
      </c>
      <c r="J57" s="28">
        <v>265</v>
      </c>
      <c r="K57" s="14">
        <v>63916</v>
      </c>
      <c r="L57" s="28">
        <f t="shared" si="4"/>
        <v>16937740</v>
      </c>
      <c r="M57" s="28">
        <f t="shared" si="5"/>
        <v>20664042.800000001</v>
      </c>
      <c r="N57" s="15" t="s">
        <v>279</v>
      </c>
      <c r="O57" s="15" t="s">
        <v>287</v>
      </c>
    </row>
    <row r="58" spans="1:15" ht="25.5" customHeight="1" x14ac:dyDescent="0.3">
      <c r="A58" s="27" t="s">
        <v>16</v>
      </c>
      <c r="B58" s="9" t="s">
        <v>445</v>
      </c>
      <c r="C58" s="9" t="s">
        <v>17</v>
      </c>
      <c r="D58" s="8" t="s">
        <v>436</v>
      </c>
      <c r="E58" s="8" t="s">
        <v>314</v>
      </c>
      <c r="F58" s="8" t="s">
        <v>437</v>
      </c>
      <c r="G58" s="8" t="s">
        <v>446</v>
      </c>
      <c r="H58" s="8" t="s">
        <v>21</v>
      </c>
      <c r="I58" s="8" t="s">
        <v>19</v>
      </c>
      <c r="J58" s="28">
        <v>7</v>
      </c>
      <c r="K58" s="14">
        <v>2261</v>
      </c>
      <c r="L58" s="28">
        <f t="shared" si="4"/>
        <v>15827</v>
      </c>
      <c r="M58" s="28">
        <f t="shared" si="5"/>
        <v>19308.939999999999</v>
      </c>
      <c r="N58" s="29" t="s">
        <v>279</v>
      </c>
      <c r="O58" s="15" t="s">
        <v>317</v>
      </c>
    </row>
    <row r="59" spans="1:15" ht="25.5" customHeight="1" x14ac:dyDescent="0.3">
      <c r="A59" s="27" t="s">
        <v>16</v>
      </c>
      <c r="B59" s="9" t="s">
        <v>447</v>
      </c>
      <c r="C59" s="9" t="s">
        <v>17</v>
      </c>
      <c r="D59" s="8" t="s">
        <v>436</v>
      </c>
      <c r="E59" s="8" t="s">
        <v>314</v>
      </c>
      <c r="F59" s="8" t="s">
        <v>437</v>
      </c>
      <c r="G59" s="8" t="s">
        <v>448</v>
      </c>
      <c r="H59" s="8" t="s">
        <v>21</v>
      </c>
      <c r="I59" s="8" t="s">
        <v>19</v>
      </c>
      <c r="J59" s="28">
        <v>20</v>
      </c>
      <c r="K59" s="14">
        <v>2360</v>
      </c>
      <c r="L59" s="28">
        <f t="shared" si="4"/>
        <v>47200</v>
      </c>
      <c r="M59" s="28">
        <f t="shared" si="5"/>
        <v>57584</v>
      </c>
      <c r="N59" s="29" t="s">
        <v>279</v>
      </c>
      <c r="O59" s="15" t="s">
        <v>317</v>
      </c>
    </row>
    <row r="60" spans="1:15" ht="25.5" customHeight="1" x14ac:dyDescent="0.3">
      <c r="A60" s="27" t="s">
        <v>16</v>
      </c>
      <c r="B60" s="9" t="s">
        <v>449</v>
      </c>
      <c r="C60" s="9" t="s">
        <v>17</v>
      </c>
      <c r="D60" s="8" t="s">
        <v>313</v>
      </c>
      <c r="E60" s="8" t="s">
        <v>314</v>
      </c>
      <c r="F60" s="8" t="s">
        <v>315</v>
      </c>
      <c r="G60" s="8" t="s">
        <v>450</v>
      </c>
      <c r="H60" s="8" t="s">
        <v>20</v>
      </c>
      <c r="I60" s="8" t="s">
        <v>19</v>
      </c>
      <c r="J60" s="28">
        <v>36</v>
      </c>
      <c r="K60" s="14">
        <v>1966</v>
      </c>
      <c r="L60" s="28">
        <f t="shared" si="4"/>
        <v>70776</v>
      </c>
      <c r="M60" s="28">
        <f t="shared" si="5"/>
        <v>86346.72</v>
      </c>
      <c r="N60" s="29" t="s">
        <v>279</v>
      </c>
      <c r="O60" s="15" t="s">
        <v>317</v>
      </c>
    </row>
    <row r="61" spans="1:15" ht="25.5" customHeight="1" x14ac:dyDescent="0.3">
      <c r="A61" s="27" t="s">
        <v>16</v>
      </c>
      <c r="B61" s="9" t="s">
        <v>451</v>
      </c>
      <c r="C61" s="9" t="s">
        <v>17</v>
      </c>
      <c r="D61" s="8" t="s">
        <v>452</v>
      </c>
      <c r="E61" s="8" t="s">
        <v>453</v>
      </c>
      <c r="F61" s="8" t="s">
        <v>454</v>
      </c>
      <c r="G61" s="8" t="s">
        <v>455</v>
      </c>
      <c r="H61" s="8" t="s">
        <v>20</v>
      </c>
      <c r="I61" s="8" t="s">
        <v>19</v>
      </c>
      <c r="J61" s="28">
        <v>10</v>
      </c>
      <c r="K61" s="14">
        <v>23255</v>
      </c>
      <c r="L61" s="28">
        <f t="shared" si="4"/>
        <v>232550</v>
      </c>
      <c r="M61" s="28">
        <f t="shared" si="5"/>
        <v>283711</v>
      </c>
      <c r="N61" s="15" t="s">
        <v>279</v>
      </c>
      <c r="O61" s="15" t="s">
        <v>311</v>
      </c>
    </row>
    <row r="62" spans="1:15" ht="25.5" customHeight="1" x14ac:dyDescent="0.3">
      <c r="A62" s="27" t="s">
        <v>16</v>
      </c>
      <c r="B62" s="9" t="s">
        <v>456</v>
      </c>
      <c r="C62" s="9" t="s">
        <v>17</v>
      </c>
      <c r="D62" s="8" t="s">
        <v>348</v>
      </c>
      <c r="E62" s="8" t="s">
        <v>349</v>
      </c>
      <c r="F62" s="8" t="s">
        <v>350</v>
      </c>
      <c r="G62" s="8" t="s">
        <v>457</v>
      </c>
      <c r="H62" s="8" t="s">
        <v>20</v>
      </c>
      <c r="I62" s="8" t="s">
        <v>19</v>
      </c>
      <c r="J62" s="28">
        <v>50</v>
      </c>
      <c r="K62" s="14">
        <v>2163</v>
      </c>
      <c r="L62" s="28">
        <f t="shared" si="4"/>
        <v>108150</v>
      </c>
      <c r="M62" s="28">
        <f t="shared" si="5"/>
        <v>131943</v>
      </c>
      <c r="N62" s="29" t="s">
        <v>279</v>
      </c>
      <c r="O62" s="15" t="s">
        <v>317</v>
      </c>
    </row>
    <row r="63" spans="1:15" ht="25.5" customHeight="1" x14ac:dyDescent="0.3">
      <c r="A63" s="27" t="s">
        <v>16</v>
      </c>
      <c r="B63" s="9" t="s">
        <v>458</v>
      </c>
      <c r="C63" s="9" t="s">
        <v>17</v>
      </c>
      <c r="D63" s="8" t="s">
        <v>313</v>
      </c>
      <c r="E63" s="8" t="s">
        <v>314</v>
      </c>
      <c r="F63" s="8" t="s">
        <v>315</v>
      </c>
      <c r="G63" s="8" t="s">
        <v>459</v>
      </c>
      <c r="H63" s="8" t="s">
        <v>20</v>
      </c>
      <c r="I63" s="8" t="s">
        <v>19</v>
      </c>
      <c r="J63" s="28">
        <v>24</v>
      </c>
      <c r="K63" s="14">
        <v>5260</v>
      </c>
      <c r="L63" s="28">
        <f t="shared" si="4"/>
        <v>126240</v>
      </c>
      <c r="M63" s="28">
        <f t="shared" si="5"/>
        <v>154012.79999999999</v>
      </c>
      <c r="N63" s="29" t="s">
        <v>279</v>
      </c>
      <c r="O63" s="15" t="s">
        <v>317</v>
      </c>
    </row>
    <row r="64" spans="1:15" s="35" customFormat="1" ht="25.5" customHeight="1" x14ac:dyDescent="0.3">
      <c r="A64" s="27" t="s">
        <v>16</v>
      </c>
      <c r="B64" s="30" t="s">
        <v>460</v>
      </c>
      <c r="C64" s="30" t="s">
        <v>17</v>
      </c>
      <c r="D64" s="27" t="s">
        <v>348</v>
      </c>
      <c r="E64" s="27" t="s">
        <v>349</v>
      </c>
      <c r="F64" s="27" t="s">
        <v>350</v>
      </c>
      <c r="G64" s="27" t="s">
        <v>461</v>
      </c>
      <c r="H64" s="27" t="s">
        <v>18</v>
      </c>
      <c r="I64" s="27" t="s">
        <v>19</v>
      </c>
      <c r="J64" s="31">
        <v>20</v>
      </c>
      <c r="K64" s="36">
        <v>2163</v>
      </c>
      <c r="L64" s="31">
        <f t="shared" si="4"/>
        <v>43260</v>
      </c>
      <c r="M64" s="31">
        <f t="shared" si="5"/>
        <v>52777.2</v>
      </c>
      <c r="N64" s="33" t="s">
        <v>279</v>
      </c>
      <c r="O64" s="34" t="s">
        <v>317</v>
      </c>
    </row>
    <row r="65" spans="1:15" ht="25.5" customHeight="1" x14ac:dyDescent="0.3">
      <c r="A65" s="27" t="s">
        <v>16</v>
      </c>
      <c r="B65" s="9" t="s">
        <v>462</v>
      </c>
      <c r="C65" s="9" t="s">
        <v>17</v>
      </c>
      <c r="D65" s="8" t="s">
        <v>348</v>
      </c>
      <c r="E65" s="8" t="s">
        <v>349</v>
      </c>
      <c r="F65" s="8" t="s">
        <v>350</v>
      </c>
      <c r="G65" s="8" t="s">
        <v>463</v>
      </c>
      <c r="H65" s="8" t="s">
        <v>18</v>
      </c>
      <c r="I65" s="8" t="s">
        <v>19</v>
      </c>
      <c r="J65" s="28">
        <v>70</v>
      </c>
      <c r="K65" s="14">
        <v>2163</v>
      </c>
      <c r="L65" s="28">
        <f t="shared" si="4"/>
        <v>151410</v>
      </c>
      <c r="M65" s="28">
        <f t="shared" si="5"/>
        <v>184720.19999999998</v>
      </c>
      <c r="N65" s="29" t="s">
        <v>279</v>
      </c>
      <c r="O65" s="15" t="s">
        <v>317</v>
      </c>
    </row>
    <row r="66" spans="1:15" ht="25.5" customHeight="1" x14ac:dyDescent="0.3">
      <c r="A66" s="27" t="s">
        <v>16</v>
      </c>
      <c r="B66" s="9" t="s">
        <v>464</v>
      </c>
      <c r="C66" s="9" t="s">
        <v>17</v>
      </c>
      <c r="D66" s="8" t="s">
        <v>393</v>
      </c>
      <c r="E66" s="8" t="s">
        <v>394</v>
      </c>
      <c r="F66" s="8" t="s">
        <v>395</v>
      </c>
      <c r="G66" s="8" t="s">
        <v>465</v>
      </c>
      <c r="H66" s="8" t="s">
        <v>18</v>
      </c>
      <c r="I66" s="8" t="s">
        <v>19</v>
      </c>
      <c r="J66" s="28">
        <v>24</v>
      </c>
      <c r="K66" s="14">
        <v>314</v>
      </c>
      <c r="L66" s="28">
        <f t="shared" si="4"/>
        <v>7536</v>
      </c>
      <c r="M66" s="28">
        <f t="shared" si="5"/>
        <v>9193.92</v>
      </c>
      <c r="N66" s="29" t="s">
        <v>279</v>
      </c>
      <c r="O66" s="15" t="s">
        <v>317</v>
      </c>
    </row>
    <row r="67" spans="1:15" ht="25.5" customHeight="1" x14ac:dyDescent="0.3">
      <c r="A67" s="27" t="s">
        <v>16</v>
      </c>
      <c r="B67" s="9" t="s">
        <v>466</v>
      </c>
      <c r="C67" s="9" t="s">
        <v>17</v>
      </c>
      <c r="D67" s="8" t="s">
        <v>393</v>
      </c>
      <c r="E67" s="8" t="s">
        <v>394</v>
      </c>
      <c r="F67" s="8" t="s">
        <v>395</v>
      </c>
      <c r="G67" s="8" t="s">
        <v>467</v>
      </c>
      <c r="H67" s="8" t="s">
        <v>18</v>
      </c>
      <c r="I67" s="8" t="s">
        <v>19</v>
      </c>
      <c r="J67" s="28">
        <v>36</v>
      </c>
      <c r="K67" s="14">
        <v>250</v>
      </c>
      <c r="L67" s="28">
        <f t="shared" si="4"/>
        <v>9000</v>
      </c>
      <c r="M67" s="28">
        <f t="shared" si="5"/>
        <v>10980</v>
      </c>
      <c r="N67" s="29" t="s">
        <v>279</v>
      </c>
      <c r="O67" s="15" t="s">
        <v>317</v>
      </c>
    </row>
    <row r="68" spans="1:15" ht="25.5" customHeight="1" x14ac:dyDescent="0.3">
      <c r="A68" s="27" t="s">
        <v>16</v>
      </c>
      <c r="B68" s="9" t="s">
        <v>468</v>
      </c>
      <c r="C68" s="9" t="s">
        <v>17</v>
      </c>
      <c r="D68" s="8" t="s">
        <v>393</v>
      </c>
      <c r="E68" s="8" t="s">
        <v>394</v>
      </c>
      <c r="F68" s="8" t="s">
        <v>395</v>
      </c>
      <c r="G68" s="8" t="s">
        <v>469</v>
      </c>
      <c r="H68" s="8" t="s">
        <v>18</v>
      </c>
      <c r="I68" s="8" t="s">
        <v>19</v>
      </c>
      <c r="J68" s="28">
        <v>80</v>
      </c>
      <c r="K68" s="14">
        <v>250</v>
      </c>
      <c r="L68" s="28">
        <f t="shared" si="4"/>
        <v>20000</v>
      </c>
      <c r="M68" s="28">
        <f t="shared" si="5"/>
        <v>24400</v>
      </c>
      <c r="N68" s="29" t="s">
        <v>279</v>
      </c>
      <c r="O68" s="15" t="s">
        <v>317</v>
      </c>
    </row>
    <row r="69" spans="1:15" s="35" customFormat="1" ht="25.5" customHeight="1" x14ac:dyDescent="0.3">
      <c r="A69" s="27" t="s">
        <v>16</v>
      </c>
      <c r="B69" s="30" t="s">
        <v>470</v>
      </c>
      <c r="C69" s="30" t="s">
        <v>17</v>
      </c>
      <c r="D69" s="27" t="s">
        <v>436</v>
      </c>
      <c r="E69" s="27" t="s">
        <v>314</v>
      </c>
      <c r="F69" s="27" t="s">
        <v>437</v>
      </c>
      <c r="G69" s="27" t="s">
        <v>471</v>
      </c>
      <c r="H69" s="27" t="s">
        <v>18</v>
      </c>
      <c r="I69" s="27" t="s">
        <v>19</v>
      </c>
      <c r="J69" s="37">
        <v>18</v>
      </c>
      <c r="K69" s="32">
        <v>2163</v>
      </c>
      <c r="L69" s="37">
        <f t="shared" si="4"/>
        <v>38934</v>
      </c>
      <c r="M69" s="37">
        <f t="shared" si="5"/>
        <v>47499.479999999996</v>
      </c>
      <c r="N69" s="33" t="s">
        <v>279</v>
      </c>
      <c r="O69" s="34" t="s">
        <v>317</v>
      </c>
    </row>
    <row r="70" spans="1:15" ht="25.5" customHeight="1" x14ac:dyDescent="0.3">
      <c r="A70" s="27" t="s">
        <v>16</v>
      </c>
      <c r="B70" s="9" t="s">
        <v>472</v>
      </c>
      <c r="C70" s="9" t="s">
        <v>17</v>
      </c>
      <c r="D70" s="8" t="s">
        <v>473</v>
      </c>
      <c r="E70" s="8" t="s">
        <v>474</v>
      </c>
      <c r="F70" s="8" t="s">
        <v>475</v>
      </c>
      <c r="G70" s="8" t="s">
        <v>476</v>
      </c>
      <c r="H70" s="8" t="s">
        <v>18</v>
      </c>
      <c r="I70" s="8" t="s">
        <v>19</v>
      </c>
      <c r="J70" s="28">
        <v>50</v>
      </c>
      <c r="K70" s="14">
        <v>4375</v>
      </c>
      <c r="L70" s="28">
        <f t="shared" si="4"/>
        <v>218750</v>
      </c>
      <c r="M70" s="28">
        <f t="shared" si="5"/>
        <v>266875</v>
      </c>
      <c r="N70" s="29" t="s">
        <v>279</v>
      </c>
      <c r="O70" s="15" t="s">
        <v>328</v>
      </c>
    </row>
    <row r="71" spans="1:15" ht="25.5" customHeight="1" x14ac:dyDescent="0.3">
      <c r="A71" s="27" t="s">
        <v>16</v>
      </c>
      <c r="B71" s="9" t="s">
        <v>477</v>
      </c>
      <c r="C71" s="9" t="s">
        <v>17</v>
      </c>
      <c r="D71" s="8" t="s">
        <v>478</v>
      </c>
      <c r="E71" s="8" t="s">
        <v>474</v>
      </c>
      <c r="F71" s="8" t="s">
        <v>479</v>
      </c>
      <c r="G71" s="8" t="s">
        <v>480</v>
      </c>
      <c r="H71" s="8" t="s">
        <v>18</v>
      </c>
      <c r="I71" s="8" t="s">
        <v>19</v>
      </c>
      <c r="J71" s="28">
        <v>2</v>
      </c>
      <c r="K71" s="14">
        <v>5408</v>
      </c>
      <c r="L71" s="28">
        <f t="shared" si="4"/>
        <v>10816</v>
      </c>
      <c r="M71" s="28">
        <f t="shared" si="5"/>
        <v>13195.52</v>
      </c>
      <c r="N71" s="29" t="s">
        <v>279</v>
      </c>
      <c r="O71" s="15" t="s">
        <v>328</v>
      </c>
    </row>
    <row r="72" spans="1:15" ht="25.5" customHeight="1" x14ac:dyDescent="0.3">
      <c r="A72" s="27" t="s">
        <v>16</v>
      </c>
      <c r="B72" s="9" t="s">
        <v>481</v>
      </c>
      <c r="C72" s="9" t="s">
        <v>17</v>
      </c>
      <c r="D72" s="8" t="s">
        <v>482</v>
      </c>
      <c r="E72" s="8" t="s">
        <v>483</v>
      </c>
      <c r="F72" s="8" t="s">
        <v>484</v>
      </c>
      <c r="G72" s="8" t="s">
        <v>485</v>
      </c>
      <c r="H72" s="8" t="s">
        <v>18</v>
      </c>
      <c r="I72" s="8" t="s">
        <v>19</v>
      </c>
      <c r="J72" s="28">
        <v>10</v>
      </c>
      <c r="K72" s="14">
        <v>2212</v>
      </c>
      <c r="L72" s="28">
        <f t="shared" si="4"/>
        <v>22120</v>
      </c>
      <c r="M72" s="28">
        <f t="shared" si="5"/>
        <v>26986.399999999998</v>
      </c>
      <c r="N72" s="29" t="s">
        <v>279</v>
      </c>
      <c r="O72" s="15" t="s">
        <v>328</v>
      </c>
    </row>
    <row r="73" spans="1:15" ht="25.5" customHeight="1" x14ac:dyDescent="0.3">
      <c r="A73" s="27" t="s">
        <v>16</v>
      </c>
      <c r="B73" s="9" t="s">
        <v>486</v>
      </c>
      <c r="C73" s="9" t="s">
        <v>17</v>
      </c>
      <c r="D73" s="8" t="s">
        <v>487</v>
      </c>
      <c r="E73" s="8" t="s">
        <v>488</v>
      </c>
      <c r="F73" s="8" t="s">
        <v>489</v>
      </c>
      <c r="G73" s="8" t="s">
        <v>490</v>
      </c>
      <c r="H73" s="8" t="s">
        <v>18</v>
      </c>
      <c r="I73" s="8" t="s">
        <v>19</v>
      </c>
      <c r="J73" s="28">
        <v>25</v>
      </c>
      <c r="K73" s="14">
        <v>344</v>
      </c>
      <c r="L73" s="28">
        <f t="shared" si="4"/>
        <v>8600</v>
      </c>
      <c r="M73" s="28">
        <f t="shared" si="5"/>
        <v>10492</v>
      </c>
      <c r="N73" s="29" t="s">
        <v>279</v>
      </c>
      <c r="O73" s="15" t="s">
        <v>328</v>
      </c>
    </row>
    <row r="74" spans="1:15" ht="25.5" customHeight="1" x14ac:dyDescent="0.3">
      <c r="A74" s="27" t="s">
        <v>16</v>
      </c>
      <c r="B74" s="9" t="s">
        <v>491</v>
      </c>
      <c r="C74" s="9" t="s">
        <v>17</v>
      </c>
      <c r="D74" s="8" t="s">
        <v>492</v>
      </c>
      <c r="E74" s="8" t="s">
        <v>493</v>
      </c>
      <c r="F74" s="8" t="s">
        <v>494</v>
      </c>
      <c r="G74" s="8" t="s">
        <v>495</v>
      </c>
      <c r="H74" s="8" t="s">
        <v>18</v>
      </c>
      <c r="I74" s="8" t="s">
        <v>19</v>
      </c>
      <c r="J74" s="28">
        <v>4</v>
      </c>
      <c r="K74" s="14">
        <v>9538</v>
      </c>
      <c r="L74" s="28">
        <f t="shared" si="4"/>
        <v>38152</v>
      </c>
      <c r="M74" s="28">
        <f t="shared" si="5"/>
        <v>46545.440000000002</v>
      </c>
      <c r="N74" s="29" t="s">
        <v>279</v>
      </c>
      <c r="O74" s="15" t="s">
        <v>328</v>
      </c>
    </row>
    <row r="75" spans="1:15" ht="25.5" customHeight="1" x14ac:dyDescent="0.3">
      <c r="A75" s="27" t="s">
        <v>16</v>
      </c>
      <c r="B75" s="9" t="s">
        <v>496</v>
      </c>
      <c r="C75" s="9" t="s">
        <v>17</v>
      </c>
      <c r="D75" s="8" t="s">
        <v>497</v>
      </c>
      <c r="E75" s="8" t="s">
        <v>498</v>
      </c>
      <c r="F75" s="8" t="s">
        <v>499</v>
      </c>
      <c r="G75" s="8" t="s">
        <v>500</v>
      </c>
      <c r="H75" s="8" t="s">
        <v>22</v>
      </c>
      <c r="I75" s="8" t="s">
        <v>19</v>
      </c>
      <c r="J75" s="28">
        <v>3168</v>
      </c>
      <c r="K75" s="14">
        <v>344</v>
      </c>
      <c r="L75" s="28">
        <f t="shared" si="4"/>
        <v>1089792</v>
      </c>
      <c r="M75" s="28">
        <f t="shared" si="5"/>
        <v>1329546.24</v>
      </c>
      <c r="N75" s="15" t="s">
        <v>279</v>
      </c>
      <c r="O75" s="15" t="s">
        <v>311</v>
      </c>
    </row>
    <row r="76" spans="1:15" ht="25.5" customHeight="1" x14ac:dyDescent="0.3">
      <c r="A76" s="27" t="s">
        <v>16</v>
      </c>
      <c r="B76" s="9" t="s">
        <v>501</v>
      </c>
      <c r="C76" s="9" t="s">
        <v>17</v>
      </c>
      <c r="D76" s="8" t="s">
        <v>294</v>
      </c>
      <c r="E76" s="8" t="s">
        <v>283</v>
      </c>
      <c r="F76" s="8" t="s">
        <v>295</v>
      </c>
      <c r="G76" s="8" t="s">
        <v>502</v>
      </c>
      <c r="H76" s="8" t="s">
        <v>22</v>
      </c>
      <c r="I76" s="8" t="s">
        <v>286</v>
      </c>
      <c r="J76" s="28">
        <v>1655</v>
      </c>
      <c r="K76" s="14">
        <v>1770</v>
      </c>
      <c r="L76" s="28">
        <f t="shared" si="4"/>
        <v>2929350</v>
      </c>
      <c r="M76" s="28">
        <f t="shared" si="5"/>
        <v>3573807</v>
      </c>
      <c r="N76" s="15" t="s">
        <v>279</v>
      </c>
      <c r="O76" s="15" t="s">
        <v>287</v>
      </c>
    </row>
    <row r="77" spans="1:15" ht="25.5" customHeight="1" x14ac:dyDescent="0.3">
      <c r="A77" s="27" t="s">
        <v>16</v>
      </c>
      <c r="B77" s="9" t="s">
        <v>503</v>
      </c>
      <c r="C77" s="9" t="s">
        <v>17</v>
      </c>
      <c r="D77" s="8" t="s">
        <v>440</v>
      </c>
      <c r="E77" s="8" t="s">
        <v>441</v>
      </c>
      <c r="F77" s="8" t="s">
        <v>442</v>
      </c>
      <c r="G77" s="8" t="s">
        <v>504</v>
      </c>
      <c r="H77" s="8" t="s">
        <v>22</v>
      </c>
      <c r="I77" s="8" t="s">
        <v>444</v>
      </c>
      <c r="J77" s="28">
        <v>110</v>
      </c>
      <c r="K77" s="14">
        <v>63916</v>
      </c>
      <c r="L77" s="28">
        <f t="shared" si="4"/>
        <v>7030760</v>
      </c>
      <c r="M77" s="28">
        <f t="shared" si="5"/>
        <v>8577527.1999999993</v>
      </c>
      <c r="N77" s="15" t="s">
        <v>279</v>
      </c>
      <c r="O77" s="15" t="s">
        <v>287</v>
      </c>
    </row>
    <row r="78" spans="1:15" ht="25.5" customHeight="1" x14ac:dyDescent="0.3">
      <c r="A78" s="27" t="s">
        <v>16</v>
      </c>
      <c r="B78" s="9" t="s">
        <v>505</v>
      </c>
      <c r="C78" s="9" t="s">
        <v>17</v>
      </c>
      <c r="D78" s="8" t="s">
        <v>348</v>
      </c>
      <c r="E78" s="8" t="s">
        <v>349</v>
      </c>
      <c r="F78" s="8" t="s">
        <v>350</v>
      </c>
      <c r="G78" s="8" t="s">
        <v>506</v>
      </c>
      <c r="H78" s="8" t="s">
        <v>22</v>
      </c>
      <c r="I78" s="8" t="s">
        <v>19</v>
      </c>
      <c r="J78" s="28">
        <v>61</v>
      </c>
      <c r="K78" s="14">
        <v>1966</v>
      </c>
      <c r="L78" s="28">
        <f t="shared" si="4"/>
        <v>119926</v>
      </c>
      <c r="M78" s="28">
        <f t="shared" si="5"/>
        <v>146309.72</v>
      </c>
      <c r="N78" s="29" t="s">
        <v>279</v>
      </c>
      <c r="O78" s="15" t="s">
        <v>317</v>
      </c>
    </row>
    <row r="79" spans="1:15" ht="25.5" customHeight="1" x14ac:dyDescent="0.3">
      <c r="A79" s="27" t="s">
        <v>16</v>
      </c>
      <c r="B79" s="9" t="s">
        <v>507</v>
      </c>
      <c r="C79" s="9" t="s">
        <v>17</v>
      </c>
      <c r="D79" s="8" t="s">
        <v>436</v>
      </c>
      <c r="E79" s="8" t="s">
        <v>314</v>
      </c>
      <c r="F79" s="8" t="s">
        <v>437</v>
      </c>
      <c r="G79" s="8" t="s">
        <v>508</v>
      </c>
      <c r="H79" s="8" t="s">
        <v>22</v>
      </c>
      <c r="I79" s="8" t="s">
        <v>19</v>
      </c>
      <c r="J79" s="28">
        <v>11</v>
      </c>
      <c r="K79" s="14">
        <v>2163</v>
      </c>
      <c r="L79" s="28">
        <f t="shared" si="4"/>
        <v>23793</v>
      </c>
      <c r="M79" s="28">
        <f t="shared" si="5"/>
        <v>29027.46</v>
      </c>
      <c r="N79" s="29" t="s">
        <v>279</v>
      </c>
      <c r="O79" s="15" t="s">
        <v>317</v>
      </c>
    </row>
    <row r="80" spans="1:15" ht="25.5" customHeight="1" x14ac:dyDescent="0.3">
      <c r="A80" s="27" t="s">
        <v>16</v>
      </c>
      <c r="B80" s="9" t="s">
        <v>509</v>
      </c>
      <c r="C80" s="9" t="s">
        <v>17</v>
      </c>
      <c r="D80" s="8" t="s">
        <v>348</v>
      </c>
      <c r="E80" s="8" t="s">
        <v>349</v>
      </c>
      <c r="F80" s="8" t="s">
        <v>350</v>
      </c>
      <c r="G80" s="8" t="s">
        <v>510</v>
      </c>
      <c r="H80" s="8" t="s">
        <v>22</v>
      </c>
      <c r="I80" s="8" t="s">
        <v>19</v>
      </c>
      <c r="J80" s="28">
        <v>5</v>
      </c>
      <c r="K80" s="14">
        <v>1278</v>
      </c>
      <c r="L80" s="28">
        <f t="shared" si="4"/>
        <v>6390</v>
      </c>
      <c r="M80" s="28">
        <f t="shared" si="5"/>
        <v>7795.8</v>
      </c>
      <c r="N80" s="29" t="s">
        <v>279</v>
      </c>
      <c r="O80" s="15" t="s">
        <v>317</v>
      </c>
    </row>
    <row r="81" spans="1:15" ht="25.5" customHeight="1" x14ac:dyDescent="0.3">
      <c r="A81" s="27" t="s">
        <v>16</v>
      </c>
      <c r="B81" s="9" t="s">
        <v>511</v>
      </c>
      <c r="C81" s="9" t="s">
        <v>17</v>
      </c>
      <c r="D81" s="8" t="s">
        <v>313</v>
      </c>
      <c r="E81" s="8" t="s">
        <v>314</v>
      </c>
      <c r="F81" s="8" t="s">
        <v>315</v>
      </c>
      <c r="G81" s="8" t="s">
        <v>512</v>
      </c>
      <c r="H81" s="8" t="s">
        <v>22</v>
      </c>
      <c r="I81" s="8" t="s">
        <v>19</v>
      </c>
      <c r="J81" s="28">
        <v>5</v>
      </c>
      <c r="K81" s="14">
        <v>2310</v>
      </c>
      <c r="L81" s="28">
        <f t="shared" si="4"/>
        <v>11550</v>
      </c>
      <c r="M81" s="28">
        <f t="shared" si="5"/>
        <v>14091</v>
      </c>
      <c r="N81" s="29" t="s">
        <v>279</v>
      </c>
      <c r="O81" s="15" t="s">
        <v>317</v>
      </c>
    </row>
    <row r="82" spans="1:15" ht="25.5" customHeight="1" x14ac:dyDescent="0.3">
      <c r="A82" s="27" t="s">
        <v>16</v>
      </c>
      <c r="B82" s="9" t="s">
        <v>513</v>
      </c>
      <c r="C82" s="9" t="s">
        <v>17</v>
      </c>
      <c r="D82" s="8" t="s">
        <v>348</v>
      </c>
      <c r="E82" s="8" t="s">
        <v>349</v>
      </c>
      <c r="F82" s="8" t="s">
        <v>350</v>
      </c>
      <c r="G82" s="8" t="s">
        <v>514</v>
      </c>
      <c r="H82" s="8" t="s">
        <v>22</v>
      </c>
      <c r="I82" s="8" t="s">
        <v>19</v>
      </c>
      <c r="J82" s="28">
        <v>3</v>
      </c>
      <c r="K82" s="14">
        <v>1966</v>
      </c>
      <c r="L82" s="28">
        <f t="shared" si="4"/>
        <v>5898</v>
      </c>
      <c r="M82" s="28">
        <f t="shared" ref="M82:M116" si="6">L82*1.22</f>
        <v>7195.5599999999995</v>
      </c>
      <c r="N82" s="29" t="s">
        <v>279</v>
      </c>
      <c r="O82" s="15" t="s">
        <v>317</v>
      </c>
    </row>
    <row r="83" spans="1:15" ht="25.5" customHeight="1" x14ac:dyDescent="0.3">
      <c r="A83" s="27" t="s">
        <v>16</v>
      </c>
      <c r="B83" s="9" t="s">
        <v>515</v>
      </c>
      <c r="C83" s="9" t="s">
        <v>17</v>
      </c>
      <c r="D83" s="8" t="s">
        <v>313</v>
      </c>
      <c r="E83" s="8" t="s">
        <v>314</v>
      </c>
      <c r="F83" s="8" t="s">
        <v>315</v>
      </c>
      <c r="G83" s="8" t="s">
        <v>516</v>
      </c>
      <c r="H83" s="8" t="s">
        <v>22</v>
      </c>
      <c r="I83" s="8" t="s">
        <v>19</v>
      </c>
      <c r="J83" s="28">
        <v>45</v>
      </c>
      <c r="K83" s="14">
        <v>3638</v>
      </c>
      <c r="L83" s="28">
        <f t="shared" si="4"/>
        <v>163710</v>
      </c>
      <c r="M83" s="28">
        <f t="shared" si="6"/>
        <v>199726.19999999998</v>
      </c>
      <c r="N83" s="29" t="s">
        <v>279</v>
      </c>
      <c r="O83" s="15" t="s">
        <v>317</v>
      </c>
    </row>
    <row r="84" spans="1:15" ht="25.5" customHeight="1" x14ac:dyDescent="0.3">
      <c r="A84" s="27" t="s">
        <v>16</v>
      </c>
      <c r="B84" s="9" t="s">
        <v>517</v>
      </c>
      <c r="C84" s="9" t="s">
        <v>17</v>
      </c>
      <c r="D84" s="8" t="s">
        <v>341</v>
      </c>
      <c r="E84" s="8" t="s">
        <v>342</v>
      </c>
      <c r="F84" s="8" t="s">
        <v>343</v>
      </c>
      <c r="G84" s="8" t="s">
        <v>518</v>
      </c>
      <c r="H84" s="8" t="s">
        <v>22</v>
      </c>
      <c r="I84" s="8" t="s">
        <v>19</v>
      </c>
      <c r="J84" s="28">
        <v>80</v>
      </c>
      <c r="K84" s="14">
        <v>491</v>
      </c>
      <c r="L84" s="28">
        <f t="shared" si="4"/>
        <v>39280</v>
      </c>
      <c r="M84" s="28">
        <f t="shared" si="6"/>
        <v>47921.599999999999</v>
      </c>
      <c r="N84" s="29" t="s">
        <v>279</v>
      </c>
      <c r="O84" s="15" t="s">
        <v>311</v>
      </c>
    </row>
    <row r="85" spans="1:15" ht="25.5" customHeight="1" x14ac:dyDescent="0.3">
      <c r="A85" s="27" t="s">
        <v>16</v>
      </c>
      <c r="B85" s="9" t="s">
        <v>519</v>
      </c>
      <c r="C85" s="9" t="s">
        <v>17</v>
      </c>
      <c r="D85" s="8" t="s">
        <v>520</v>
      </c>
      <c r="E85" s="8" t="s">
        <v>521</v>
      </c>
      <c r="F85" s="8" t="s">
        <v>522</v>
      </c>
      <c r="G85" s="8" t="s">
        <v>523</v>
      </c>
      <c r="H85" s="8" t="s">
        <v>22</v>
      </c>
      <c r="I85" s="8" t="s">
        <v>524</v>
      </c>
      <c r="J85" s="28">
        <v>2</v>
      </c>
      <c r="K85" s="14">
        <v>2015</v>
      </c>
      <c r="L85" s="28">
        <f t="shared" si="4"/>
        <v>4030</v>
      </c>
      <c r="M85" s="28">
        <f t="shared" si="6"/>
        <v>4916.5999999999995</v>
      </c>
      <c r="N85" s="29" t="s">
        <v>279</v>
      </c>
      <c r="O85" s="15" t="s">
        <v>311</v>
      </c>
    </row>
    <row r="86" spans="1:15" ht="25.5" customHeight="1" x14ac:dyDescent="0.3">
      <c r="A86" s="27" t="s">
        <v>16</v>
      </c>
      <c r="B86" s="9" t="s">
        <v>525</v>
      </c>
      <c r="C86" s="9" t="s">
        <v>17</v>
      </c>
      <c r="D86" s="8" t="s">
        <v>526</v>
      </c>
      <c r="E86" s="8" t="s">
        <v>521</v>
      </c>
      <c r="F86" s="8" t="s">
        <v>527</v>
      </c>
      <c r="G86" s="8" t="s">
        <v>528</v>
      </c>
      <c r="H86" s="8" t="s">
        <v>22</v>
      </c>
      <c r="I86" s="8" t="s">
        <v>524</v>
      </c>
      <c r="J86" s="28">
        <v>3</v>
      </c>
      <c r="K86" s="14">
        <v>2015</v>
      </c>
      <c r="L86" s="28">
        <f t="shared" si="4"/>
        <v>6045</v>
      </c>
      <c r="M86" s="28">
        <f t="shared" si="6"/>
        <v>7374.9</v>
      </c>
      <c r="N86" s="29" t="s">
        <v>279</v>
      </c>
      <c r="O86" s="15" t="s">
        <v>311</v>
      </c>
    </row>
    <row r="87" spans="1:15" ht="25.5" customHeight="1" x14ac:dyDescent="0.3">
      <c r="A87" s="27" t="s">
        <v>16</v>
      </c>
      <c r="B87" s="9" t="s">
        <v>529</v>
      </c>
      <c r="C87" s="9" t="s">
        <v>17</v>
      </c>
      <c r="D87" s="8" t="s">
        <v>348</v>
      </c>
      <c r="E87" s="8" t="s">
        <v>349</v>
      </c>
      <c r="F87" s="8" t="s">
        <v>350</v>
      </c>
      <c r="G87" s="8" t="s">
        <v>530</v>
      </c>
      <c r="H87" s="8" t="s">
        <v>22</v>
      </c>
      <c r="I87" s="8" t="s">
        <v>19</v>
      </c>
      <c r="J87" s="28">
        <v>6</v>
      </c>
      <c r="K87" s="14">
        <v>2261</v>
      </c>
      <c r="L87" s="28">
        <f t="shared" si="4"/>
        <v>13566</v>
      </c>
      <c r="M87" s="28">
        <f t="shared" si="6"/>
        <v>16550.52</v>
      </c>
      <c r="N87" s="29" t="s">
        <v>279</v>
      </c>
      <c r="O87" s="15" t="s">
        <v>317</v>
      </c>
    </row>
    <row r="88" spans="1:15" ht="25.5" customHeight="1" x14ac:dyDescent="0.3">
      <c r="A88" s="27" t="s">
        <v>16</v>
      </c>
      <c r="B88" s="9" t="s">
        <v>531</v>
      </c>
      <c r="C88" s="9" t="s">
        <v>17</v>
      </c>
      <c r="D88" s="8" t="s">
        <v>313</v>
      </c>
      <c r="E88" s="8" t="s">
        <v>314</v>
      </c>
      <c r="F88" s="8" t="s">
        <v>315</v>
      </c>
      <c r="G88" s="8" t="s">
        <v>532</v>
      </c>
      <c r="H88" s="8" t="s">
        <v>22</v>
      </c>
      <c r="I88" s="8" t="s">
        <v>19</v>
      </c>
      <c r="J88" s="28">
        <v>42</v>
      </c>
      <c r="K88" s="14">
        <v>3638</v>
      </c>
      <c r="L88" s="28">
        <f t="shared" si="4"/>
        <v>152796</v>
      </c>
      <c r="M88" s="28">
        <f t="shared" si="6"/>
        <v>186411.12</v>
      </c>
      <c r="N88" s="29" t="s">
        <v>279</v>
      </c>
      <c r="O88" s="15" t="s">
        <v>317</v>
      </c>
    </row>
    <row r="89" spans="1:15" ht="25.5" customHeight="1" x14ac:dyDescent="0.3">
      <c r="A89" s="27" t="s">
        <v>16</v>
      </c>
      <c r="B89" s="9" t="s">
        <v>533</v>
      </c>
      <c r="C89" s="9" t="s">
        <v>17</v>
      </c>
      <c r="D89" s="8" t="s">
        <v>534</v>
      </c>
      <c r="E89" s="8" t="s">
        <v>535</v>
      </c>
      <c r="F89" s="8" t="s">
        <v>536</v>
      </c>
      <c r="G89" s="8" t="s">
        <v>537</v>
      </c>
      <c r="H89" s="8" t="s">
        <v>22</v>
      </c>
      <c r="I89" s="8" t="s">
        <v>538</v>
      </c>
      <c r="J89" s="28">
        <v>58</v>
      </c>
      <c r="K89" s="14">
        <v>590</v>
      </c>
      <c r="L89" s="28">
        <f t="shared" ref="L89:L116" si="7">K89*J89</f>
        <v>34220</v>
      </c>
      <c r="M89" s="28">
        <f t="shared" si="6"/>
        <v>41748.400000000001</v>
      </c>
      <c r="N89" s="15" t="s">
        <v>279</v>
      </c>
      <c r="O89" s="15" t="s">
        <v>311</v>
      </c>
    </row>
    <row r="90" spans="1:15" ht="25.5" customHeight="1" x14ac:dyDescent="0.3">
      <c r="A90" s="27" t="s">
        <v>16</v>
      </c>
      <c r="B90" s="9" t="s">
        <v>539</v>
      </c>
      <c r="C90" s="9" t="s">
        <v>17</v>
      </c>
      <c r="D90" s="8" t="s">
        <v>436</v>
      </c>
      <c r="E90" s="8" t="s">
        <v>314</v>
      </c>
      <c r="F90" s="8" t="s">
        <v>437</v>
      </c>
      <c r="G90" s="8" t="s">
        <v>540</v>
      </c>
      <c r="H90" s="8" t="s">
        <v>22</v>
      </c>
      <c r="I90" s="8" t="s">
        <v>19</v>
      </c>
      <c r="J90" s="28">
        <v>24</v>
      </c>
      <c r="K90" s="14">
        <v>2261</v>
      </c>
      <c r="L90" s="28">
        <f t="shared" si="7"/>
        <v>54264</v>
      </c>
      <c r="M90" s="28">
        <f t="shared" si="6"/>
        <v>66202.080000000002</v>
      </c>
      <c r="N90" s="29" t="s">
        <v>279</v>
      </c>
      <c r="O90" s="15" t="s">
        <v>317</v>
      </c>
    </row>
    <row r="91" spans="1:15" ht="25.5" customHeight="1" x14ac:dyDescent="0.3">
      <c r="A91" s="27" t="s">
        <v>16</v>
      </c>
      <c r="B91" s="9" t="s">
        <v>541</v>
      </c>
      <c r="C91" s="9" t="s">
        <v>17</v>
      </c>
      <c r="D91" s="8" t="s">
        <v>393</v>
      </c>
      <c r="E91" s="8" t="s">
        <v>394</v>
      </c>
      <c r="F91" s="8" t="s">
        <v>395</v>
      </c>
      <c r="G91" s="8" t="s">
        <v>542</v>
      </c>
      <c r="H91" s="8" t="s">
        <v>22</v>
      </c>
      <c r="I91" s="8" t="s">
        <v>19</v>
      </c>
      <c r="J91" s="28">
        <v>16000</v>
      </c>
      <c r="K91" s="14">
        <v>28</v>
      </c>
      <c r="L91" s="28">
        <f t="shared" si="7"/>
        <v>448000</v>
      </c>
      <c r="M91" s="28">
        <f t="shared" si="6"/>
        <v>546560</v>
      </c>
      <c r="N91" s="29" t="s">
        <v>279</v>
      </c>
      <c r="O91" s="15" t="s">
        <v>317</v>
      </c>
    </row>
    <row r="92" spans="1:15" ht="25.5" customHeight="1" x14ac:dyDescent="0.3">
      <c r="A92" s="27" t="s">
        <v>16</v>
      </c>
      <c r="B92" s="9" t="s">
        <v>543</v>
      </c>
      <c r="C92" s="9" t="s">
        <v>17</v>
      </c>
      <c r="D92" s="8" t="s">
        <v>436</v>
      </c>
      <c r="E92" s="8" t="s">
        <v>314</v>
      </c>
      <c r="F92" s="8" t="s">
        <v>437</v>
      </c>
      <c r="G92" s="8" t="s">
        <v>544</v>
      </c>
      <c r="H92" s="8" t="s">
        <v>22</v>
      </c>
      <c r="I92" s="8" t="s">
        <v>19</v>
      </c>
      <c r="J92" s="28">
        <v>20</v>
      </c>
      <c r="K92" s="14">
        <v>2440</v>
      </c>
      <c r="L92" s="28">
        <f t="shared" si="7"/>
        <v>48800</v>
      </c>
      <c r="M92" s="28">
        <f t="shared" si="6"/>
        <v>59536</v>
      </c>
      <c r="N92" s="29" t="s">
        <v>279</v>
      </c>
      <c r="O92" s="15" t="s">
        <v>317</v>
      </c>
    </row>
    <row r="93" spans="1:15" ht="25.5" customHeight="1" x14ac:dyDescent="0.3">
      <c r="A93" s="27" t="s">
        <v>16</v>
      </c>
      <c r="B93" s="9" t="s">
        <v>545</v>
      </c>
      <c r="C93" s="9" t="s">
        <v>17</v>
      </c>
      <c r="D93" s="8" t="s">
        <v>546</v>
      </c>
      <c r="E93" s="8" t="s">
        <v>547</v>
      </c>
      <c r="F93" s="8" t="s">
        <v>548</v>
      </c>
      <c r="G93" s="8" t="s">
        <v>549</v>
      </c>
      <c r="H93" s="8" t="s">
        <v>22</v>
      </c>
      <c r="I93" s="8" t="s">
        <v>19</v>
      </c>
      <c r="J93" s="28">
        <v>640</v>
      </c>
      <c r="K93" s="14">
        <v>98</v>
      </c>
      <c r="L93" s="28">
        <f t="shared" si="7"/>
        <v>62720</v>
      </c>
      <c r="M93" s="28">
        <f t="shared" si="6"/>
        <v>76518.399999999994</v>
      </c>
      <c r="N93" s="15" t="s">
        <v>279</v>
      </c>
      <c r="O93" s="15" t="s">
        <v>391</v>
      </c>
    </row>
    <row r="94" spans="1:15" ht="25.5" customHeight="1" x14ac:dyDescent="0.3">
      <c r="A94" s="27" t="s">
        <v>16</v>
      </c>
      <c r="B94" s="9" t="s">
        <v>550</v>
      </c>
      <c r="C94" s="9" t="s">
        <v>17</v>
      </c>
      <c r="D94" s="8" t="s">
        <v>436</v>
      </c>
      <c r="E94" s="8" t="s">
        <v>314</v>
      </c>
      <c r="F94" s="8" t="s">
        <v>437</v>
      </c>
      <c r="G94" s="8" t="s">
        <v>551</v>
      </c>
      <c r="H94" s="8" t="s">
        <v>22</v>
      </c>
      <c r="I94" s="8" t="s">
        <v>19</v>
      </c>
      <c r="J94" s="28">
        <v>25</v>
      </c>
      <c r="K94" s="14">
        <v>2261</v>
      </c>
      <c r="L94" s="28">
        <f t="shared" si="7"/>
        <v>56525</v>
      </c>
      <c r="M94" s="28">
        <f t="shared" si="6"/>
        <v>68960.5</v>
      </c>
      <c r="N94" s="29" t="s">
        <v>279</v>
      </c>
      <c r="O94" s="15" t="s">
        <v>317</v>
      </c>
    </row>
    <row r="95" spans="1:15" ht="25.5" customHeight="1" x14ac:dyDescent="0.3">
      <c r="A95" s="27" t="s">
        <v>16</v>
      </c>
      <c r="B95" s="9" t="s">
        <v>552</v>
      </c>
      <c r="C95" s="9" t="s">
        <v>17</v>
      </c>
      <c r="D95" s="8" t="s">
        <v>313</v>
      </c>
      <c r="E95" s="8" t="s">
        <v>314</v>
      </c>
      <c r="F95" s="8" t="s">
        <v>315</v>
      </c>
      <c r="G95" s="8" t="s">
        <v>553</v>
      </c>
      <c r="H95" s="8" t="s">
        <v>22</v>
      </c>
      <c r="I95" s="8" t="s">
        <v>19</v>
      </c>
      <c r="J95" s="28">
        <v>12</v>
      </c>
      <c r="K95" s="14">
        <v>2261</v>
      </c>
      <c r="L95" s="28">
        <f t="shared" si="7"/>
        <v>27132</v>
      </c>
      <c r="M95" s="28">
        <f t="shared" si="6"/>
        <v>33101.040000000001</v>
      </c>
      <c r="N95" s="29" t="s">
        <v>279</v>
      </c>
      <c r="O95" s="15" t="s">
        <v>317</v>
      </c>
    </row>
    <row r="96" spans="1:15" ht="25.5" customHeight="1" x14ac:dyDescent="0.3">
      <c r="A96" s="27" t="s">
        <v>16</v>
      </c>
      <c r="B96" s="9" t="s">
        <v>554</v>
      </c>
      <c r="C96" s="9" t="s">
        <v>17</v>
      </c>
      <c r="D96" s="8" t="s">
        <v>555</v>
      </c>
      <c r="E96" s="8" t="s">
        <v>342</v>
      </c>
      <c r="F96" s="8" t="s">
        <v>556</v>
      </c>
      <c r="G96" s="8" t="s">
        <v>557</v>
      </c>
      <c r="H96" s="8" t="s">
        <v>22</v>
      </c>
      <c r="I96" s="9" t="s">
        <v>538</v>
      </c>
      <c r="J96" s="28">
        <v>26</v>
      </c>
      <c r="K96" s="14">
        <v>491</v>
      </c>
      <c r="L96" s="28">
        <f t="shared" si="7"/>
        <v>12766</v>
      </c>
      <c r="M96" s="28">
        <f t="shared" si="6"/>
        <v>15574.52</v>
      </c>
      <c r="N96" s="15" t="s">
        <v>279</v>
      </c>
      <c r="O96" s="15" t="s">
        <v>311</v>
      </c>
    </row>
    <row r="97" spans="1:15" ht="25.5" customHeight="1" x14ac:dyDescent="0.3">
      <c r="A97" s="27" t="s">
        <v>16</v>
      </c>
      <c r="B97" s="9" t="s">
        <v>558</v>
      </c>
      <c r="C97" s="9" t="s">
        <v>17</v>
      </c>
      <c r="D97" s="8" t="s">
        <v>559</v>
      </c>
      <c r="E97" s="8" t="s">
        <v>560</v>
      </c>
      <c r="F97" s="8" t="s">
        <v>561</v>
      </c>
      <c r="G97" s="8" t="s">
        <v>562</v>
      </c>
      <c r="H97" s="8" t="s">
        <v>22</v>
      </c>
      <c r="I97" s="8" t="s">
        <v>19</v>
      </c>
      <c r="J97" s="28">
        <v>14</v>
      </c>
      <c r="K97" s="14">
        <v>885</v>
      </c>
      <c r="L97" s="28">
        <f t="shared" si="7"/>
        <v>12390</v>
      </c>
      <c r="M97" s="28">
        <f t="shared" si="6"/>
        <v>15115.8</v>
      </c>
      <c r="N97" s="15" t="s">
        <v>279</v>
      </c>
      <c r="O97" s="15" t="s">
        <v>311</v>
      </c>
    </row>
    <row r="98" spans="1:15" ht="25.5" customHeight="1" x14ac:dyDescent="0.3">
      <c r="A98" s="27" t="s">
        <v>16</v>
      </c>
      <c r="B98" s="9" t="s">
        <v>563</v>
      </c>
      <c r="C98" s="9" t="s">
        <v>17</v>
      </c>
      <c r="D98" s="8" t="s">
        <v>564</v>
      </c>
      <c r="E98" s="8" t="s">
        <v>565</v>
      </c>
      <c r="F98" s="8" t="s">
        <v>566</v>
      </c>
      <c r="G98" s="8" t="s">
        <v>567</v>
      </c>
      <c r="H98" s="8" t="s">
        <v>22</v>
      </c>
      <c r="I98" s="8" t="s">
        <v>19</v>
      </c>
      <c r="J98" s="28">
        <v>10</v>
      </c>
      <c r="K98" s="14">
        <v>9341</v>
      </c>
      <c r="L98" s="28">
        <f t="shared" si="7"/>
        <v>93410</v>
      </c>
      <c r="M98" s="28">
        <f t="shared" si="6"/>
        <v>113960.2</v>
      </c>
      <c r="N98" s="15" t="s">
        <v>279</v>
      </c>
      <c r="O98" s="15" t="s">
        <v>391</v>
      </c>
    </row>
    <row r="99" spans="1:15" ht="25.5" customHeight="1" x14ac:dyDescent="0.3">
      <c r="A99" s="27" t="s">
        <v>16</v>
      </c>
      <c r="B99" s="9" t="s">
        <v>568</v>
      </c>
      <c r="C99" s="9" t="s">
        <v>17</v>
      </c>
      <c r="D99" s="8" t="s">
        <v>569</v>
      </c>
      <c r="E99" s="8" t="s">
        <v>570</v>
      </c>
      <c r="F99" s="8" t="s">
        <v>571</v>
      </c>
      <c r="G99" s="8" t="s">
        <v>572</v>
      </c>
      <c r="H99" s="8" t="s">
        <v>22</v>
      </c>
      <c r="I99" s="8" t="s">
        <v>19</v>
      </c>
      <c r="J99" s="28">
        <v>15</v>
      </c>
      <c r="K99" s="14">
        <v>4326</v>
      </c>
      <c r="L99" s="28">
        <f t="shared" si="7"/>
        <v>64890</v>
      </c>
      <c r="M99" s="28">
        <f t="shared" si="6"/>
        <v>79165.8</v>
      </c>
      <c r="N99" s="15" t="s">
        <v>279</v>
      </c>
      <c r="O99" s="15" t="s">
        <v>311</v>
      </c>
    </row>
    <row r="100" spans="1:15" ht="25.5" customHeight="1" x14ac:dyDescent="0.3">
      <c r="A100" s="27" t="s">
        <v>16</v>
      </c>
      <c r="B100" s="9" t="s">
        <v>573</v>
      </c>
      <c r="C100" s="9" t="s">
        <v>17</v>
      </c>
      <c r="D100" s="8" t="s">
        <v>574</v>
      </c>
      <c r="E100" s="8" t="s">
        <v>575</v>
      </c>
      <c r="F100" s="8" t="s">
        <v>576</v>
      </c>
      <c r="G100" s="8" t="s">
        <v>577</v>
      </c>
      <c r="H100" s="8" t="s">
        <v>22</v>
      </c>
      <c r="I100" s="8" t="s">
        <v>19</v>
      </c>
      <c r="J100" s="28">
        <v>1200</v>
      </c>
      <c r="K100" s="14">
        <v>1966</v>
      </c>
      <c r="L100" s="28">
        <f t="shared" si="7"/>
        <v>2359200</v>
      </c>
      <c r="M100" s="28">
        <f t="shared" si="6"/>
        <v>2878224</v>
      </c>
      <c r="N100" s="15" t="s">
        <v>279</v>
      </c>
      <c r="O100" s="15" t="s">
        <v>280</v>
      </c>
    </row>
    <row r="101" spans="1:15" ht="25.5" customHeight="1" x14ac:dyDescent="0.3">
      <c r="A101" s="27" t="s">
        <v>16</v>
      </c>
      <c r="B101" s="9" t="s">
        <v>578</v>
      </c>
      <c r="C101" s="9" t="s">
        <v>17</v>
      </c>
      <c r="D101" s="8" t="s">
        <v>579</v>
      </c>
      <c r="E101" s="8" t="s">
        <v>580</v>
      </c>
      <c r="F101" s="8" t="s">
        <v>581</v>
      </c>
      <c r="G101" s="8" t="s">
        <v>582</v>
      </c>
      <c r="H101" s="8" t="s">
        <v>22</v>
      </c>
      <c r="I101" s="8" t="s">
        <v>19</v>
      </c>
      <c r="J101" s="28">
        <v>45</v>
      </c>
      <c r="K101" s="14">
        <v>39825</v>
      </c>
      <c r="L101" s="28">
        <f t="shared" si="7"/>
        <v>1792125</v>
      </c>
      <c r="M101" s="28">
        <f t="shared" si="6"/>
        <v>2186392.5</v>
      </c>
      <c r="N101" s="15" t="s">
        <v>279</v>
      </c>
      <c r="O101" s="15" t="s">
        <v>311</v>
      </c>
    </row>
    <row r="102" spans="1:15" ht="25.5" customHeight="1" x14ac:dyDescent="0.3">
      <c r="A102" s="27" t="s">
        <v>16</v>
      </c>
      <c r="B102" s="9" t="s">
        <v>583</v>
      </c>
      <c r="C102" s="9" t="s">
        <v>17</v>
      </c>
      <c r="D102" s="8" t="s">
        <v>411</v>
      </c>
      <c r="E102" s="8" t="s">
        <v>412</v>
      </c>
      <c r="F102" s="8" t="s">
        <v>413</v>
      </c>
      <c r="G102" s="8" t="s">
        <v>584</v>
      </c>
      <c r="H102" s="8" t="s">
        <v>22</v>
      </c>
      <c r="I102" s="8" t="s">
        <v>415</v>
      </c>
      <c r="J102" s="28">
        <v>30</v>
      </c>
      <c r="K102" s="14">
        <v>16225</v>
      </c>
      <c r="L102" s="28">
        <f t="shared" si="7"/>
        <v>486750</v>
      </c>
      <c r="M102" s="28">
        <f t="shared" si="6"/>
        <v>593835</v>
      </c>
      <c r="N102" s="15" t="s">
        <v>279</v>
      </c>
      <c r="O102" s="15" t="s">
        <v>339</v>
      </c>
    </row>
    <row r="103" spans="1:15" ht="25.5" customHeight="1" x14ac:dyDescent="0.3">
      <c r="A103" s="27" t="s">
        <v>16</v>
      </c>
      <c r="B103" s="9" t="s">
        <v>585</v>
      </c>
      <c r="C103" s="9" t="s">
        <v>17</v>
      </c>
      <c r="D103" s="8" t="s">
        <v>348</v>
      </c>
      <c r="E103" s="8" t="s">
        <v>349</v>
      </c>
      <c r="F103" s="8" t="s">
        <v>350</v>
      </c>
      <c r="G103" s="8" t="s">
        <v>586</v>
      </c>
      <c r="H103" s="8" t="s">
        <v>22</v>
      </c>
      <c r="I103" s="8" t="s">
        <v>19</v>
      </c>
      <c r="J103" s="28">
        <v>45</v>
      </c>
      <c r="K103" s="14">
        <v>2212</v>
      </c>
      <c r="L103" s="28">
        <f t="shared" si="7"/>
        <v>99540</v>
      </c>
      <c r="M103" s="28">
        <f t="shared" si="6"/>
        <v>121438.8</v>
      </c>
      <c r="N103" s="29" t="s">
        <v>279</v>
      </c>
      <c r="O103" s="15" t="s">
        <v>317</v>
      </c>
    </row>
    <row r="104" spans="1:15" ht="25.5" customHeight="1" x14ac:dyDescent="0.3">
      <c r="A104" s="27" t="s">
        <v>16</v>
      </c>
      <c r="B104" s="9" t="s">
        <v>587</v>
      </c>
      <c r="C104" s="9" t="s">
        <v>17</v>
      </c>
      <c r="D104" s="8" t="s">
        <v>313</v>
      </c>
      <c r="E104" s="8" t="s">
        <v>314</v>
      </c>
      <c r="F104" s="8" t="s">
        <v>315</v>
      </c>
      <c r="G104" s="8" t="s">
        <v>588</v>
      </c>
      <c r="H104" s="8" t="s">
        <v>22</v>
      </c>
      <c r="I104" s="8" t="s">
        <v>19</v>
      </c>
      <c r="J104" s="28">
        <v>14</v>
      </c>
      <c r="K104" s="14">
        <v>2458</v>
      </c>
      <c r="L104" s="28">
        <f t="shared" si="7"/>
        <v>34412</v>
      </c>
      <c r="M104" s="28">
        <f t="shared" si="6"/>
        <v>41982.64</v>
      </c>
      <c r="N104" s="29" t="s">
        <v>279</v>
      </c>
      <c r="O104" s="15" t="s">
        <v>317</v>
      </c>
    </row>
    <row r="105" spans="1:15" ht="25.5" customHeight="1" x14ac:dyDescent="0.3">
      <c r="A105" s="27" t="s">
        <v>16</v>
      </c>
      <c r="B105" s="9" t="s">
        <v>589</v>
      </c>
      <c r="C105" s="9" t="s">
        <v>17</v>
      </c>
      <c r="D105" s="8" t="s">
        <v>590</v>
      </c>
      <c r="E105" s="8" t="s">
        <v>565</v>
      </c>
      <c r="F105" s="8" t="s">
        <v>591</v>
      </c>
      <c r="G105" s="8" t="s">
        <v>592</v>
      </c>
      <c r="H105" s="8" t="s">
        <v>22</v>
      </c>
      <c r="I105" s="8" t="s">
        <v>19</v>
      </c>
      <c r="J105" s="28">
        <v>4</v>
      </c>
      <c r="K105" s="14">
        <v>6293</v>
      </c>
      <c r="L105" s="28">
        <f t="shared" si="7"/>
        <v>25172</v>
      </c>
      <c r="M105" s="28">
        <f t="shared" si="6"/>
        <v>30709.84</v>
      </c>
      <c r="N105" s="15" t="s">
        <v>279</v>
      </c>
      <c r="O105" s="15" t="s">
        <v>391</v>
      </c>
    </row>
    <row r="106" spans="1:15" s="35" customFormat="1" ht="25.5" customHeight="1" x14ac:dyDescent="0.3">
      <c r="A106" s="27" t="s">
        <v>16</v>
      </c>
      <c r="B106" s="30" t="s">
        <v>593</v>
      </c>
      <c r="C106" s="30" t="s">
        <v>17</v>
      </c>
      <c r="D106" s="27" t="s">
        <v>417</v>
      </c>
      <c r="E106" s="27" t="s">
        <v>418</v>
      </c>
      <c r="F106" s="27" t="s">
        <v>419</v>
      </c>
      <c r="G106" s="27" t="s">
        <v>594</v>
      </c>
      <c r="H106" s="27" t="s">
        <v>22</v>
      </c>
      <c r="I106" s="27" t="s">
        <v>415</v>
      </c>
      <c r="J106" s="31">
        <v>1338</v>
      </c>
      <c r="K106" s="36">
        <v>2950</v>
      </c>
      <c r="L106" s="31">
        <f t="shared" si="7"/>
        <v>3947100</v>
      </c>
      <c r="M106" s="31">
        <f t="shared" si="6"/>
        <v>4815462</v>
      </c>
      <c r="N106" s="34" t="s">
        <v>279</v>
      </c>
      <c r="O106" s="34" t="s">
        <v>339</v>
      </c>
    </row>
    <row r="107" spans="1:15" ht="25.5" customHeight="1" x14ac:dyDescent="0.3">
      <c r="A107" s="27" t="s">
        <v>16</v>
      </c>
      <c r="B107" s="9" t="s">
        <v>595</v>
      </c>
      <c r="C107" s="9" t="s">
        <v>17</v>
      </c>
      <c r="D107" s="8" t="s">
        <v>393</v>
      </c>
      <c r="E107" s="8" t="s">
        <v>394</v>
      </c>
      <c r="F107" s="8" t="s">
        <v>395</v>
      </c>
      <c r="G107" s="8" t="s">
        <v>596</v>
      </c>
      <c r="H107" s="8" t="s">
        <v>22</v>
      </c>
      <c r="I107" s="8" t="s">
        <v>19</v>
      </c>
      <c r="J107" s="28">
        <v>1000</v>
      </c>
      <c r="K107" s="14">
        <v>540</v>
      </c>
      <c r="L107" s="28">
        <f t="shared" si="7"/>
        <v>540000</v>
      </c>
      <c r="M107" s="28">
        <f t="shared" si="6"/>
        <v>658800</v>
      </c>
      <c r="N107" s="29" t="s">
        <v>279</v>
      </c>
      <c r="O107" s="15" t="s">
        <v>317</v>
      </c>
    </row>
    <row r="108" spans="1:15" ht="25.5" customHeight="1" x14ac:dyDescent="0.3">
      <c r="A108" s="27" t="s">
        <v>16</v>
      </c>
      <c r="B108" s="9" t="s">
        <v>597</v>
      </c>
      <c r="C108" s="9" t="s">
        <v>17</v>
      </c>
      <c r="D108" s="8" t="s">
        <v>598</v>
      </c>
      <c r="E108" s="8" t="s">
        <v>599</v>
      </c>
      <c r="F108" s="8" t="s">
        <v>600</v>
      </c>
      <c r="G108" s="8" t="s">
        <v>601</v>
      </c>
      <c r="H108" s="8" t="s">
        <v>22</v>
      </c>
      <c r="I108" s="8" t="s">
        <v>602</v>
      </c>
      <c r="J108" s="28">
        <v>5</v>
      </c>
      <c r="K108" s="14">
        <v>76503</v>
      </c>
      <c r="L108" s="28">
        <f t="shared" si="7"/>
        <v>382515</v>
      </c>
      <c r="M108" s="28">
        <f t="shared" si="6"/>
        <v>466668.3</v>
      </c>
      <c r="N108" s="29" t="s">
        <v>279</v>
      </c>
      <c r="O108" s="15" t="s">
        <v>339</v>
      </c>
    </row>
    <row r="109" spans="1:15" ht="25.5" customHeight="1" x14ac:dyDescent="0.3">
      <c r="A109" s="27" t="s">
        <v>16</v>
      </c>
      <c r="B109" s="9" t="s">
        <v>603</v>
      </c>
      <c r="C109" s="9" t="s">
        <v>17</v>
      </c>
      <c r="D109" s="8" t="s">
        <v>604</v>
      </c>
      <c r="E109" s="8" t="s">
        <v>605</v>
      </c>
      <c r="F109" s="8" t="s">
        <v>606</v>
      </c>
      <c r="G109" s="8" t="s">
        <v>607</v>
      </c>
      <c r="H109" s="8" t="s">
        <v>22</v>
      </c>
      <c r="I109" s="8" t="s">
        <v>19</v>
      </c>
      <c r="J109" s="28">
        <v>1200</v>
      </c>
      <c r="K109" s="14">
        <v>4523</v>
      </c>
      <c r="L109" s="28">
        <f t="shared" si="7"/>
        <v>5427600</v>
      </c>
      <c r="M109" s="28">
        <f t="shared" si="6"/>
        <v>6621672</v>
      </c>
      <c r="N109" s="15" t="s">
        <v>279</v>
      </c>
      <c r="O109" s="15" t="s">
        <v>328</v>
      </c>
    </row>
    <row r="110" spans="1:15" ht="25.5" customHeight="1" x14ac:dyDescent="0.3">
      <c r="A110" s="27" t="s">
        <v>16</v>
      </c>
      <c r="B110" s="9" t="s">
        <v>608</v>
      </c>
      <c r="C110" s="9" t="s">
        <v>17</v>
      </c>
      <c r="D110" s="8" t="s">
        <v>430</v>
      </c>
      <c r="E110" s="8" t="s">
        <v>431</v>
      </c>
      <c r="F110" s="8" t="s">
        <v>432</v>
      </c>
      <c r="G110" s="8" t="s">
        <v>609</v>
      </c>
      <c r="H110" s="8" t="s">
        <v>22</v>
      </c>
      <c r="I110" s="8" t="s">
        <v>434</v>
      </c>
      <c r="J110" s="28">
        <v>372</v>
      </c>
      <c r="K110" s="14">
        <v>2261</v>
      </c>
      <c r="L110" s="28">
        <f t="shared" si="7"/>
        <v>841092</v>
      </c>
      <c r="M110" s="28">
        <f t="shared" si="6"/>
        <v>1026132.24</v>
      </c>
      <c r="N110" s="15" t="s">
        <v>279</v>
      </c>
      <c r="O110" s="15" t="s">
        <v>391</v>
      </c>
    </row>
    <row r="111" spans="1:15" ht="25.5" customHeight="1" x14ac:dyDescent="0.3">
      <c r="A111" s="27" t="s">
        <v>16</v>
      </c>
      <c r="B111" s="9" t="s">
        <v>610</v>
      </c>
      <c r="C111" s="9" t="s">
        <v>17</v>
      </c>
      <c r="D111" s="8" t="s">
        <v>611</v>
      </c>
      <c r="E111" s="8" t="s">
        <v>612</v>
      </c>
      <c r="F111" s="8" t="s">
        <v>613</v>
      </c>
      <c r="G111" s="8" t="s">
        <v>614</v>
      </c>
      <c r="H111" s="8" t="s">
        <v>22</v>
      </c>
      <c r="I111" s="8" t="s">
        <v>19</v>
      </c>
      <c r="J111" s="28">
        <v>5</v>
      </c>
      <c r="K111" s="14">
        <v>20846</v>
      </c>
      <c r="L111" s="28">
        <f t="shared" si="7"/>
        <v>104230</v>
      </c>
      <c r="M111" s="28">
        <f t="shared" si="6"/>
        <v>127160.59999999999</v>
      </c>
      <c r="N111" s="29" t="s">
        <v>279</v>
      </c>
      <c r="O111" s="15" t="s">
        <v>328</v>
      </c>
    </row>
    <row r="112" spans="1:15" ht="25.5" customHeight="1" x14ac:dyDescent="0.3">
      <c r="A112" s="27" t="s">
        <v>16</v>
      </c>
      <c r="B112" s="9" t="s">
        <v>615</v>
      </c>
      <c r="C112" s="9" t="s">
        <v>17</v>
      </c>
      <c r="D112" s="8" t="s">
        <v>377</v>
      </c>
      <c r="E112" s="8" t="s">
        <v>331</v>
      </c>
      <c r="F112" s="8" t="s">
        <v>378</v>
      </c>
      <c r="G112" s="8" t="s">
        <v>616</v>
      </c>
      <c r="H112" s="8" t="s">
        <v>22</v>
      </c>
      <c r="I112" s="8" t="s">
        <v>19</v>
      </c>
      <c r="J112" s="28">
        <v>2</v>
      </c>
      <c r="K112" s="14">
        <v>17601</v>
      </c>
      <c r="L112" s="28">
        <f t="shared" si="7"/>
        <v>35202</v>
      </c>
      <c r="M112" s="28">
        <f t="shared" si="6"/>
        <v>42946.44</v>
      </c>
      <c r="N112" s="29" t="s">
        <v>279</v>
      </c>
      <c r="O112" s="15" t="s">
        <v>328</v>
      </c>
    </row>
    <row r="113" spans="1:15" ht="25.5" customHeight="1" x14ac:dyDescent="0.3">
      <c r="A113" s="27" t="s">
        <v>16</v>
      </c>
      <c r="B113" s="9" t="s">
        <v>617</v>
      </c>
      <c r="C113" s="9" t="s">
        <v>17</v>
      </c>
      <c r="D113" s="8" t="s">
        <v>618</v>
      </c>
      <c r="E113" s="8" t="s">
        <v>619</v>
      </c>
      <c r="F113" s="8" t="s">
        <v>291</v>
      </c>
      <c r="G113" s="8" t="s">
        <v>620</v>
      </c>
      <c r="H113" s="8" t="s">
        <v>22</v>
      </c>
      <c r="I113" s="8" t="s">
        <v>19</v>
      </c>
      <c r="J113" s="28">
        <v>20</v>
      </c>
      <c r="K113" s="14">
        <v>14750</v>
      </c>
      <c r="L113" s="28">
        <f t="shared" si="7"/>
        <v>295000</v>
      </c>
      <c r="M113" s="28">
        <f t="shared" si="6"/>
        <v>359900</v>
      </c>
      <c r="N113" s="15" t="s">
        <v>279</v>
      </c>
      <c r="O113" s="15" t="s">
        <v>280</v>
      </c>
    </row>
    <row r="114" spans="1:15" ht="25.5" customHeight="1" x14ac:dyDescent="0.3">
      <c r="A114" s="27" t="s">
        <v>16</v>
      </c>
      <c r="B114" s="9" t="s">
        <v>621</v>
      </c>
      <c r="C114" s="9" t="s">
        <v>17</v>
      </c>
      <c r="D114" s="8" t="s">
        <v>400</v>
      </c>
      <c r="E114" s="8" t="s">
        <v>401</v>
      </c>
      <c r="F114" s="8" t="s">
        <v>402</v>
      </c>
      <c r="G114" s="8" t="s">
        <v>622</v>
      </c>
      <c r="H114" s="8" t="s">
        <v>22</v>
      </c>
      <c r="I114" s="8" t="s">
        <v>19</v>
      </c>
      <c r="J114" s="28">
        <v>1</v>
      </c>
      <c r="K114" s="14">
        <v>32400</v>
      </c>
      <c r="L114" s="28">
        <f t="shared" si="7"/>
        <v>32400</v>
      </c>
      <c r="M114" s="28">
        <f t="shared" si="6"/>
        <v>39528</v>
      </c>
      <c r="N114" s="15" t="s">
        <v>279</v>
      </c>
      <c r="O114" s="15" t="s">
        <v>280</v>
      </c>
    </row>
    <row r="115" spans="1:15" ht="25.5" customHeight="1" x14ac:dyDescent="0.3">
      <c r="A115" s="27" t="s">
        <v>16</v>
      </c>
      <c r="B115" s="9" t="s">
        <v>623</v>
      </c>
      <c r="C115" s="9" t="s">
        <v>17</v>
      </c>
      <c r="D115" s="8" t="s">
        <v>624</v>
      </c>
      <c r="E115" s="8" t="s">
        <v>625</v>
      </c>
      <c r="F115" s="8" t="s">
        <v>626</v>
      </c>
      <c r="G115" s="8" t="s">
        <v>627</v>
      </c>
      <c r="H115" s="8" t="s">
        <v>22</v>
      </c>
      <c r="I115" s="8" t="s">
        <v>19</v>
      </c>
      <c r="J115" s="28">
        <v>1</v>
      </c>
      <c r="K115" s="14">
        <v>17896</v>
      </c>
      <c r="L115" s="28">
        <f t="shared" si="7"/>
        <v>17896</v>
      </c>
      <c r="M115" s="28">
        <f t="shared" si="6"/>
        <v>21833.119999999999</v>
      </c>
      <c r="N115" s="15" t="s">
        <v>279</v>
      </c>
      <c r="O115" s="15" t="s">
        <v>280</v>
      </c>
    </row>
    <row r="116" spans="1:15" ht="25.5" customHeight="1" x14ac:dyDescent="0.3">
      <c r="A116" s="27" t="s">
        <v>16</v>
      </c>
      <c r="B116" s="9" t="s">
        <v>628</v>
      </c>
      <c r="C116" s="9" t="s">
        <v>17</v>
      </c>
      <c r="D116" s="8" t="s">
        <v>629</v>
      </c>
      <c r="E116" s="8" t="s">
        <v>630</v>
      </c>
      <c r="F116" s="8" t="s">
        <v>631</v>
      </c>
      <c r="G116" s="8" t="s">
        <v>632</v>
      </c>
      <c r="H116" s="8" t="s">
        <v>22</v>
      </c>
      <c r="I116" s="8" t="s">
        <v>19</v>
      </c>
      <c r="J116" s="28">
        <v>1</v>
      </c>
      <c r="K116" s="14">
        <v>11996</v>
      </c>
      <c r="L116" s="28">
        <f t="shared" si="7"/>
        <v>11996</v>
      </c>
      <c r="M116" s="28">
        <f t="shared" si="6"/>
        <v>14635.119999999999</v>
      </c>
      <c r="N116" s="15" t="s">
        <v>279</v>
      </c>
      <c r="O116" s="15" t="s">
        <v>280</v>
      </c>
    </row>
    <row r="117" spans="1:15" ht="25.5" customHeight="1" x14ac:dyDescent="0.3">
      <c r="A117" s="27" t="s">
        <v>16</v>
      </c>
      <c r="B117" s="9" t="s">
        <v>633</v>
      </c>
      <c r="C117" s="9" t="s">
        <v>17</v>
      </c>
      <c r="D117" s="8" t="s">
        <v>319</v>
      </c>
      <c r="E117" s="8" t="s">
        <v>320</v>
      </c>
      <c r="F117" s="8" t="s">
        <v>321</v>
      </c>
      <c r="G117" s="8" t="s">
        <v>634</v>
      </c>
      <c r="H117" s="8" t="s">
        <v>22</v>
      </c>
      <c r="I117" s="8" t="s">
        <v>19</v>
      </c>
      <c r="J117" s="28">
        <v>1</v>
      </c>
      <c r="K117" s="14">
        <v>10030</v>
      </c>
      <c r="L117" s="28">
        <f t="shared" ref="L117" si="8">K117*J117</f>
        <v>10030</v>
      </c>
      <c r="M117" s="28">
        <f t="shared" ref="M117" si="9">L117*1.22</f>
        <v>12236.6</v>
      </c>
      <c r="N117" s="15" t="s">
        <v>279</v>
      </c>
      <c r="O117" s="15" t="s">
        <v>280</v>
      </c>
    </row>
    <row r="118" spans="1:15" ht="25.5" customHeight="1" x14ac:dyDescent="0.3">
      <c r="A118" s="8" t="s">
        <v>16</v>
      </c>
      <c r="B118" s="9" t="s">
        <v>913</v>
      </c>
      <c r="C118" s="9" t="s">
        <v>17</v>
      </c>
      <c r="D118" s="9" t="s">
        <v>914</v>
      </c>
      <c r="E118" s="9" t="s">
        <v>915</v>
      </c>
      <c r="F118" s="9" t="s">
        <v>916</v>
      </c>
      <c r="G118" s="9" t="s">
        <v>917</v>
      </c>
      <c r="H118" s="9" t="s">
        <v>20</v>
      </c>
      <c r="I118" s="9" t="s">
        <v>524</v>
      </c>
      <c r="J118" s="14">
        <v>400</v>
      </c>
      <c r="K118" s="14">
        <v>211</v>
      </c>
      <c r="L118" s="14">
        <f>J118*K118</f>
        <v>84400</v>
      </c>
      <c r="M118" s="14">
        <f>L118*1.22</f>
        <v>102968</v>
      </c>
      <c r="N118" s="9" t="s">
        <v>279</v>
      </c>
      <c r="O118" s="9" t="s">
        <v>311</v>
      </c>
    </row>
    <row r="119" spans="1:15" ht="25.5" customHeight="1" x14ac:dyDescent="0.3">
      <c r="A119" s="8" t="s">
        <v>16</v>
      </c>
      <c r="B119" s="9" t="s">
        <v>918</v>
      </c>
      <c r="C119" s="9" t="s">
        <v>17</v>
      </c>
      <c r="D119" s="9" t="s">
        <v>919</v>
      </c>
      <c r="E119" s="9" t="s">
        <v>920</v>
      </c>
      <c r="F119" s="9" t="s">
        <v>921</v>
      </c>
      <c r="G119" s="9" t="s">
        <v>922</v>
      </c>
      <c r="H119" s="9" t="s">
        <v>18</v>
      </c>
      <c r="I119" s="9" t="s">
        <v>524</v>
      </c>
      <c r="J119" s="14">
        <v>625</v>
      </c>
      <c r="K119" s="14">
        <v>885</v>
      </c>
      <c r="L119" s="14">
        <f t="shared" ref="L119:L182" si="10">J119*K119</f>
        <v>553125</v>
      </c>
      <c r="M119" s="14">
        <f t="shared" ref="M119:M182" si="11">L119*1.22</f>
        <v>674812.5</v>
      </c>
      <c r="N119" s="9" t="s">
        <v>279</v>
      </c>
      <c r="O119" s="9" t="s">
        <v>311</v>
      </c>
    </row>
    <row r="120" spans="1:15" ht="25.5" customHeight="1" x14ac:dyDescent="0.3">
      <c r="A120" s="8" t="s">
        <v>16</v>
      </c>
      <c r="B120" s="9" t="s">
        <v>923</v>
      </c>
      <c r="C120" s="9" t="s">
        <v>17</v>
      </c>
      <c r="D120" s="9" t="s">
        <v>924</v>
      </c>
      <c r="E120" s="9" t="s">
        <v>925</v>
      </c>
      <c r="F120" s="9" t="s">
        <v>926</v>
      </c>
      <c r="G120" s="9" t="s">
        <v>927</v>
      </c>
      <c r="H120" s="9" t="s">
        <v>20</v>
      </c>
      <c r="I120" s="9" t="s">
        <v>524</v>
      </c>
      <c r="J120" s="14">
        <v>1</v>
      </c>
      <c r="K120" s="14">
        <v>3540</v>
      </c>
      <c r="L120" s="14">
        <f t="shared" si="10"/>
        <v>3540</v>
      </c>
      <c r="M120" s="14">
        <f t="shared" si="11"/>
        <v>4318.8</v>
      </c>
      <c r="N120" s="9" t="s">
        <v>279</v>
      </c>
      <c r="O120" s="9" t="s">
        <v>311</v>
      </c>
    </row>
    <row r="121" spans="1:15" ht="25.5" customHeight="1" x14ac:dyDescent="0.3">
      <c r="A121" s="8" t="s">
        <v>16</v>
      </c>
      <c r="B121" s="9" t="s">
        <v>928</v>
      </c>
      <c r="C121" s="9" t="s">
        <v>17</v>
      </c>
      <c r="D121" s="9" t="s">
        <v>929</v>
      </c>
      <c r="E121" s="9" t="s">
        <v>930</v>
      </c>
      <c r="F121" s="9" t="s">
        <v>931</v>
      </c>
      <c r="G121" s="9" t="s">
        <v>932</v>
      </c>
      <c r="H121" s="9" t="s">
        <v>18</v>
      </c>
      <c r="I121" s="9" t="s">
        <v>19</v>
      </c>
      <c r="J121" s="14">
        <v>350</v>
      </c>
      <c r="K121" s="14">
        <v>5605</v>
      </c>
      <c r="L121" s="14">
        <f t="shared" si="10"/>
        <v>1961750</v>
      </c>
      <c r="M121" s="14">
        <f t="shared" si="11"/>
        <v>2393335</v>
      </c>
      <c r="N121" s="9" t="s">
        <v>279</v>
      </c>
      <c r="O121" s="9" t="s">
        <v>933</v>
      </c>
    </row>
    <row r="122" spans="1:15" ht="25.5" customHeight="1" x14ac:dyDescent="0.3">
      <c r="A122" s="8" t="s">
        <v>16</v>
      </c>
      <c r="B122" s="9" t="s">
        <v>934</v>
      </c>
      <c r="C122" s="9" t="s">
        <v>17</v>
      </c>
      <c r="D122" s="9" t="s">
        <v>935</v>
      </c>
      <c r="E122" s="9" t="s">
        <v>936</v>
      </c>
      <c r="F122" s="9" t="s">
        <v>931</v>
      </c>
      <c r="G122" s="9" t="s">
        <v>937</v>
      </c>
      <c r="H122" s="9" t="s">
        <v>18</v>
      </c>
      <c r="I122" s="9" t="s">
        <v>19</v>
      </c>
      <c r="J122" s="14">
        <v>600</v>
      </c>
      <c r="K122" s="14">
        <v>6096</v>
      </c>
      <c r="L122" s="14">
        <f t="shared" si="10"/>
        <v>3657600</v>
      </c>
      <c r="M122" s="14">
        <f t="shared" si="11"/>
        <v>4462272</v>
      </c>
      <c r="N122" s="9" t="s">
        <v>279</v>
      </c>
      <c r="O122" s="9" t="s">
        <v>933</v>
      </c>
    </row>
    <row r="123" spans="1:15" ht="25.5" customHeight="1" x14ac:dyDescent="0.3">
      <c r="A123" s="8" t="s">
        <v>16</v>
      </c>
      <c r="B123" s="9" t="s">
        <v>938</v>
      </c>
      <c r="C123" s="9" t="s">
        <v>17</v>
      </c>
      <c r="D123" s="9" t="s">
        <v>939</v>
      </c>
      <c r="E123" s="9" t="s">
        <v>940</v>
      </c>
      <c r="F123" s="9" t="s">
        <v>941</v>
      </c>
      <c r="G123" s="9" t="s">
        <v>942</v>
      </c>
      <c r="H123" s="9" t="s">
        <v>18</v>
      </c>
      <c r="I123" s="9" t="s">
        <v>19</v>
      </c>
      <c r="J123" s="14">
        <v>100</v>
      </c>
      <c r="K123" s="14">
        <v>3048</v>
      </c>
      <c r="L123" s="14">
        <f t="shared" si="10"/>
        <v>304800</v>
      </c>
      <c r="M123" s="14">
        <f t="shared" si="11"/>
        <v>371856</v>
      </c>
      <c r="N123" s="9" t="s">
        <v>279</v>
      </c>
      <c r="O123" s="9" t="s">
        <v>933</v>
      </c>
    </row>
    <row r="124" spans="1:15" ht="25.5" customHeight="1" x14ac:dyDescent="0.3">
      <c r="A124" s="8" t="s">
        <v>16</v>
      </c>
      <c r="B124" s="9" t="s">
        <v>943</v>
      </c>
      <c r="C124" s="9" t="s">
        <v>17</v>
      </c>
      <c r="D124" s="9" t="s">
        <v>944</v>
      </c>
      <c r="E124" s="9" t="s">
        <v>940</v>
      </c>
      <c r="F124" s="9" t="s">
        <v>945</v>
      </c>
      <c r="G124" s="9" t="s">
        <v>946</v>
      </c>
      <c r="H124" s="9" t="s">
        <v>18</v>
      </c>
      <c r="I124" s="9" t="s">
        <v>19</v>
      </c>
      <c r="J124" s="14">
        <v>350</v>
      </c>
      <c r="K124" s="14">
        <v>737</v>
      </c>
      <c r="L124" s="14">
        <f t="shared" si="10"/>
        <v>257950</v>
      </c>
      <c r="M124" s="14">
        <f t="shared" si="11"/>
        <v>314699</v>
      </c>
      <c r="N124" s="9" t="s">
        <v>279</v>
      </c>
      <c r="O124" s="9" t="s">
        <v>933</v>
      </c>
    </row>
    <row r="125" spans="1:15" ht="25.5" customHeight="1" x14ac:dyDescent="0.3">
      <c r="A125" s="8" t="s">
        <v>16</v>
      </c>
      <c r="B125" s="9" t="s">
        <v>947</v>
      </c>
      <c r="C125" s="9" t="s">
        <v>17</v>
      </c>
      <c r="D125" s="9" t="s">
        <v>948</v>
      </c>
      <c r="E125" s="9" t="s">
        <v>949</v>
      </c>
      <c r="F125" s="9" t="s">
        <v>950</v>
      </c>
      <c r="G125" s="9" t="s">
        <v>951</v>
      </c>
      <c r="H125" s="9" t="s">
        <v>22</v>
      </c>
      <c r="I125" s="9" t="s">
        <v>19</v>
      </c>
      <c r="J125" s="14">
        <v>100</v>
      </c>
      <c r="K125" s="14">
        <v>78</v>
      </c>
      <c r="L125" s="14">
        <f t="shared" si="10"/>
        <v>7800</v>
      </c>
      <c r="M125" s="14">
        <f t="shared" si="11"/>
        <v>9516</v>
      </c>
      <c r="N125" s="9" t="s">
        <v>279</v>
      </c>
      <c r="O125" s="9" t="s">
        <v>391</v>
      </c>
    </row>
    <row r="126" spans="1:15" ht="25.5" customHeight="1" x14ac:dyDescent="0.3">
      <c r="A126" s="8" t="s">
        <v>16</v>
      </c>
      <c r="B126" s="9" t="s">
        <v>952</v>
      </c>
      <c r="C126" s="9" t="s">
        <v>17</v>
      </c>
      <c r="D126" s="9" t="s">
        <v>953</v>
      </c>
      <c r="E126" s="9" t="s">
        <v>954</v>
      </c>
      <c r="F126" s="9" t="s">
        <v>955</v>
      </c>
      <c r="G126" s="9" t="s">
        <v>956</v>
      </c>
      <c r="H126" s="9" t="s">
        <v>18</v>
      </c>
      <c r="I126" s="9" t="s">
        <v>19</v>
      </c>
      <c r="J126" s="14">
        <v>45</v>
      </c>
      <c r="K126" s="14">
        <v>1917</v>
      </c>
      <c r="L126" s="14">
        <f t="shared" si="10"/>
        <v>86265</v>
      </c>
      <c r="M126" s="14">
        <f t="shared" si="11"/>
        <v>105243.3</v>
      </c>
      <c r="N126" s="9" t="s">
        <v>279</v>
      </c>
      <c r="O126" s="9" t="s">
        <v>933</v>
      </c>
    </row>
    <row r="127" spans="1:15" ht="25.5" customHeight="1" x14ac:dyDescent="0.3">
      <c r="A127" s="8" t="s">
        <v>16</v>
      </c>
      <c r="B127" s="9" t="s">
        <v>957</v>
      </c>
      <c r="C127" s="9" t="s">
        <v>17</v>
      </c>
      <c r="D127" s="9" t="s">
        <v>958</v>
      </c>
      <c r="E127" s="9" t="s">
        <v>959</v>
      </c>
      <c r="F127" s="9" t="s">
        <v>960</v>
      </c>
      <c r="G127" s="9" t="s">
        <v>961</v>
      </c>
      <c r="H127" s="9" t="s">
        <v>22</v>
      </c>
      <c r="I127" s="9" t="s">
        <v>19</v>
      </c>
      <c r="J127" s="14">
        <v>84</v>
      </c>
      <c r="K127" s="14">
        <v>639</v>
      </c>
      <c r="L127" s="14">
        <f t="shared" si="10"/>
        <v>53676</v>
      </c>
      <c r="M127" s="14">
        <f t="shared" si="11"/>
        <v>65484.72</v>
      </c>
      <c r="N127" s="9" t="s">
        <v>279</v>
      </c>
      <c r="O127" s="9" t="s">
        <v>311</v>
      </c>
    </row>
    <row r="128" spans="1:15" ht="25.5" customHeight="1" x14ac:dyDescent="0.3">
      <c r="A128" s="8" t="s">
        <v>16</v>
      </c>
      <c r="B128" s="9" t="s">
        <v>962</v>
      </c>
      <c r="C128" s="9" t="s">
        <v>17</v>
      </c>
      <c r="D128" s="9" t="s">
        <v>963</v>
      </c>
      <c r="E128" s="9" t="s">
        <v>964</v>
      </c>
      <c r="F128" s="9" t="s">
        <v>931</v>
      </c>
      <c r="G128" s="9" t="s">
        <v>965</v>
      </c>
      <c r="H128" s="9" t="s">
        <v>20</v>
      </c>
      <c r="I128" s="9" t="s">
        <v>19</v>
      </c>
      <c r="J128" s="14">
        <v>10</v>
      </c>
      <c r="K128" s="14">
        <v>4621</v>
      </c>
      <c r="L128" s="14">
        <f t="shared" si="10"/>
        <v>46210</v>
      </c>
      <c r="M128" s="14">
        <f t="shared" si="11"/>
        <v>56376.2</v>
      </c>
      <c r="N128" s="9" t="s">
        <v>279</v>
      </c>
      <c r="O128" s="9" t="s">
        <v>966</v>
      </c>
    </row>
    <row r="129" spans="1:15" ht="25.5" customHeight="1" x14ac:dyDescent="0.3">
      <c r="A129" s="8" t="s">
        <v>16</v>
      </c>
      <c r="B129" s="9" t="s">
        <v>967</v>
      </c>
      <c r="C129" s="9" t="s">
        <v>17</v>
      </c>
      <c r="D129" s="9" t="s">
        <v>963</v>
      </c>
      <c r="E129" s="9" t="s">
        <v>964</v>
      </c>
      <c r="F129" s="9" t="s">
        <v>931</v>
      </c>
      <c r="G129" s="9" t="s">
        <v>968</v>
      </c>
      <c r="H129" s="9" t="s">
        <v>22</v>
      </c>
      <c r="I129" s="9" t="s">
        <v>19</v>
      </c>
      <c r="J129" s="14">
        <v>2</v>
      </c>
      <c r="K129" s="14">
        <v>4621</v>
      </c>
      <c r="L129" s="14">
        <f t="shared" si="10"/>
        <v>9242</v>
      </c>
      <c r="M129" s="14">
        <f t="shared" si="11"/>
        <v>11275.24</v>
      </c>
      <c r="N129" s="9" t="s">
        <v>279</v>
      </c>
      <c r="O129" s="9" t="s">
        <v>966</v>
      </c>
    </row>
    <row r="130" spans="1:15" ht="25.5" customHeight="1" x14ac:dyDescent="0.3">
      <c r="A130" s="8" t="s">
        <v>16</v>
      </c>
      <c r="B130" s="9" t="s">
        <v>969</v>
      </c>
      <c r="C130" s="9" t="s">
        <v>17</v>
      </c>
      <c r="D130" s="9" t="s">
        <v>970</v>
      </c>
      <c r="E130" s="9" t="s">
        <v>971</v>
      </c>
      <c r="F130" s="9" t="s">
        <v>972</v>
      </c>
      <c r="G130" s="9" t="s">
        <v>973</v>
      </c>
      <c r="H130" s="9" t="s">
        <v>18</v>
      </c>
      <c r="I130" s="9" t="s">
        <v>524</v>
      </c>
      <c r="J130" s="14">
        <v>600</v>
      </c>
      <c r="K130" s="14">
        <v>1687.4</v>
      </c>
      <c r="L130" s="14">
        <f t="shared" si="10"/>
        <v>1012440</v>
      </c>
      <c r="M130" s="14">
        <f t="shared" si="11"/>
        <v>1235176.8</v>
      </c>
      <c r="N130" s="9" t="s">
        <v>279</v>
      </c>
      <c r="O130" s="9" t="s">
        <v>311</v>
      </c>
    </row>
    <row r="131" spans="1:15" ht="25.5" customHeight="1" x14ac:dyDescent="0.3">
      <c r="A131" s="8" t="s">
        <v>16</v>
      </c>
      <c r="B131" s="9" t="s">
        <v>974</v>
      </c>
      <c r="C131" s="9" t="s">
        <v>17</v>
      </c>
      <c r="D131" s="9" t="s">
        <v>975</v>
      </c>
      <c r="E131" s="9" t="s">
        <v>976</v>
      </c>
      <c r="F131" s="9" t="s">
        <v>977</v>
      </c>
      <c r="G131" s="9" t="s">
        <v>978</v>
      </c>
      <c r="H131" s="9" t="s">
        <v>20</v>
      </c>
      <c r="I131" s="9" t="s">
        <v>19</v>
      </c>
      <c r="J131" s="14">
        <v>45</v>
      </c>
      <c r="K131" s="14">
        <v>4572</v>
      </c>
      <c r="L131" s="14">
        <f t="shared" si="10"/>
        <v>205740</v>
      </c>
      <c r="M131" s="14">
        <f t="shared" si="11"/>
        <v>251002.8</v>
      </c>
      <c r="N131" s="9" t="s">
        <v>279</v>
      </c>
      <c r="O131" s="9" t="s">
        <v>311</v>
      </c>
    </row>
    <row r="132" spans="1:15" ht="25.5" customHeight="1" x14ac:dyDescent="0.3">
      <c r="A132" s="8" t="s">
        <v>16</v>
      </c>
      <c r="B132" s="9" t="s">
        <v>979</v>
      </c>
      <c r="C132" s="9" t="s">
        <v>17</v>
      </c>
      <c r="D132" s="9" t="s">
        <v>980</v>
      </c>
      <c r="E132" s="9" t="s">
        <v>981</v>
      </c>
      <c r="F132" s="9" t="s">
        <v>982</v>
      </c>
      <c r="G132" s="9" t="s">
        <v>983</v>
      </c>
      <c r="H132" s="9" t="s">
        <v>18</v>
      </c>
      <c r="I132" s="9" t="s">
        <v>310</v>
      </c>
      <c r="J132" s="14">
        <v>200</v>
      </c>
      <c r="K132" s="14">
        <v>295</v>
      </c>
      <c r="L132" s="14">
        <f t="shared" si="10"/>
        <v>59000</v>
      </c>
      <c r="M132" s="14">
        <f t="shared" si="11"/>
        <v>71980</v>
      </c>
      <c r="N132" s="9" t="s">
        <v>279</v>
      </c>
      <c r="O132" s="9" t="s">
        <v>311</v>
      </c>
    </row>
    <row r="133" spans="1:15" ht="25.5" customHeight="1" x14ac:dyDescent="0.3">
      <c r="A133" s="8" t="s">
        <v>16</v>
      </c>
      <c r="B133" s="9" t="s">
        <v>984</v>
      </c>
      <c r="C133" s="9" t="s">
        <v>17</v>
      </c>
      <c r="D133" s="9" t="s">
        <v>985</v>
      </c>
      <c r="E133" s="9" t="s">
        <v>986</v>
      </c>
      <c r="F133" s="9" t="s">
        <v>987</v>
      </c>
      <c r="G133" s="9" t="s">
        <v>988</v>
      </c>
      <c r="H133" s="9" t="s">
        <v>18</v>
      </c>
      <c r="I133" s="9" t="s">
        <v>524</v>
      </c>
      <c r="J133" s="14">
        <v>10</v>
      </c>
      <c r="K133" s="14">
        <v>4179</v>
      </c>
      <c r="L133" s="14">
        <f t="shared" si="10"/>
        <v>41790</v>
      </c>
      <c r="M133" s="14">
        <f t="shared" si="11"/>
        <v>50983.799999999996</v>
      </c>
      <c r="N133" s="9" t="s">
        <v>279</v>
      </c>
      <c r="O133" s="9" t="s">
        <v>311</v>
      </c>
    </row>
    <row r="134" spans="1:15" ht="25.5" customHeight="1" x14ac:dyDescent="0.3">
      <c r="A134" s="8" t="s">
        <v>16</v>
      </c>
      <c r="B134" s="9" t="s">
        <v>989</v>
      </c>
      <c r="C134" s="9" t="s">
        <v>17</v>
      </c>
      <c r="D134" s="9" t="s">
        <v>990</v>
      </c>
      <c r="E134" s="9" t="s">
        <v>991</v>
      </c>
      <c r="F134" s="9" t="s">
        <v>992</v>
      </c>
      <c r="G134" s="9" t="s">
        <v>993</v>
      </c>
      <c r="H134" s="9" t="s">
        <v>20</v>
      </c>
      <c r="I134" s="9" t="s">
        <v>310</v>
      </c>
      <c r="J134" s="14">
        <v>100</v>
      </c>
      <c r="K134" s="14">
        <v>12291</v>
      </c>
      <c r="L134" s="14">
        <f t="shared" si="10"/>
        <v>1229100</v>
      </c>
      <c r="M134" s="14">
        <f t="shared" si="11"/>
        <v>1499502</v>
      </c>
      <c r="N134" s="9" t="s">
        <v>279</v>
      </c>
      <c r="O134" s="9" t="s">
        <v>966</v>
      </c>
    </row>
    <row r="135" spans="1:15" ht="25.5" customHeight="1" x14ac:dyDescent="0.3">
      <c r="A135" s="8" t="s">
        <v>16</v>
      </c>
      <c r="B135" s="9" t="s">
        <v>994</v>
      </c>
      <c r="C135" s="9" t="s">
        <v>17</v>
      </c>
      <c r="D135" s="9" t="s">
        <v>995</v>
      </c>
      <c r="E135" s="9" t="s">
        <v>996</v>
      </c>
      <c r="F135" s="9" t="s">
        <v>997</v>
      </c>
      <c r="G135" s="9" t="s">
        <v>998</v>
      </c>
      <c r="H135" s="9" t="s">
        <v>18</v>
      </c>
      <c r="I135" s="9" t="s">
        <v>19</v>
      </c>
      <c r="J135" s="14">
        <v>50</v>
      </c>
      <c r="K135" s="14">
        <v>4818</v>
      </c>
      <c r="L135" s="14">
        <f t="shared" si="10"/>
        <v>240900</v>
      </c>
      <c r="M135" s="14">
        <f t="shared" si="11"/>
        <v>293898</v>
      </c>
      <c r="N135" s="9" t="s">
        <v>279</v>
      </c>
      <c r="O135" s="9" t="s">
        <v>391</v>
      </c>
    </row>
    <row r="136" spans="1:15" ht="25.5" customHeight="1" x14ac:dyDescent="0.3">
      <c r="A136" s="8" t="s">
        <v>16</v>
      </c>
      <c r="B136" s="9" t="s">
        <v>999</v>
      </c>
      <c r="C136" s="9" t="s">
        <v>17</v>
      </c>
      <c r="D136" s="9" t="s">
        <v>995</v>
      </c>
      <c r="E136" s="9" t="s">
        <v>996</v>
      </c>
      <c r="F136" s="9" t="s">
        <v>997</v>
      </c>
      <c r="G136" s="9" t="s">
        <v>1000</v>
      </c>
      <c r="H136" s="9" t="s">
        <v>22</v>
      </c>
      <c r="I136" s="9" t="s">
        <v>19</v>
      </c>
      <c r="J136" s="14">
        <v>6</v>
      </c>
      <c r="K136" s="14">
        <v>4818</v>
      </c>
      <c r="L136" s="14">
        <f t="shared" si="10"/>
        <v>28908</v>
      </c>
      <c r="M136" s="14">
        <f t="shared" si="11"/>
        <v>35267.760000000002</v>
      </c>
      <c r="N136" s="9" t="s">
        <v>279</v>
      </c>
      <c r="O136" s="9" t="s">
        <v>391</v>
      </c>
    </row>
    <row r="137" spans="1:15" ht="25.5" customHeight="1" x14ac:dyDescent="0.3">
      <c r="A137" s="8" t="s">
        <v>16</v>
      </c>
      <c r="B137" s="9" t="s">
        <v>1001</v>
      </c>
      <c r="C137" s="9" t="s">
        <v>17</v>
      </c>
      <c r="D137" s="8" t="s">
        <v>1002</v>
      </c>
      <c r="E137" s="8" t="s">
        <v>1003</v>
      </c>
      <c r="F137" s="8" t="s">
        <v>1004</v>
      </c>
      <c r="G137" s="8" t="s">
        <v>1005</v>
      </c>
      <c r="H137" s="8" t="s">
        <v>18</v>
      </c>
      <c r="I137" s="8" t="s">
        <v>1006</v>
      </c>
      <c r="J137" s="14">
        <v>50</v>
      </c>
      <c r="K137" s="14">
        <v>4130</v>
      </c>
      <c r="L137" s="14">
        <f t="shared" si="10"/>
        <v>206500</v>
      </c>
      <c r="M137" s="14">
        <f t="shared" si="11"/>
        <v>251930</v>
      </c>
      <c r="N137" s="15" t="s">
        <v>279</v>
      </c>
      <c r="O137" s="15" t="s">
        <v>311</v>
      </c>
    </row>
    <row r="138" spans="1:15" ht="25.5" customHeight="1" x14ac:dyDescent="0.3">
      <c r="A138" s="8" t="s">
        <v>16</v>
      </c>
      <c r="B138" s="9" t="s">
        <v>1007</v>
      </c>
      <c r="C138" s="9" t="s">
        <v>17</v>
      </c>
      <c r="D138" s="9" t="s">
        <v>1008</v>
      </c>
      <c r="E138" s="9" t="s">
        <v>1009</v>
      </c>
      <c r="F138" s="9" t="s">
        <v>1010</v>
      </c>
      <c r="G138" s="9" t="s">
        <v>1011</v>
      </c>
      <c r="H138" s="9" t="s">
        <v>18</v>
      </c>
      <c r="I138" s="9" t="s">
        <v>19</v>
      </c>
      <c r="J138" s="14">
        <v>35</v>
      </c>
      <c r="K138" s="14">
        <v>5998</v>
      </c>
      <c r="L138" s="14">
        <f t="shared" si="10"/>
        <v>209930</v>
      </c>
      <c r="M138" s="14">
        <f t="shared" si="11"/>
        <v>256114.6</v>
      </c>
      <c r="N138" s="9" t="s">
        <v>279</v>
      </c>
      <c r="O138" s="9" t="s">
        <v>311</v>
      </c>
    </row>
    <row r="139" spans="1:15" ht="25.5" customHeight="1" x14ac:dyDescent="0.3">
      <c r="A139" s="8" t="s">
        <v>16</v>
      </c>
      <c r="B139" s="9" t="s">
        <v>1012</v>
      </c>
      <c r="C139" s="9" t="s">
        <v>17</v>
      </c>
      <c r="D139" s="9" t="s">
        <v>1013</v>
      </c>
      <c r="E139" s="9" t="s">
        <v>1014</v>
      </c>
      <c r="F139" s="9" t="s">
        <v>1015</v>
      </c>
      <c r="G139" s="9" t="s">
        <v>1016</v>
      </c>
      <c r="H139" s="9" t="s">
        <v>18</v>
      </c>
      <c r="I139" s="9" t="s">
        <v>415</v>
      </c>
      <c r="J139" s="14">
        <v>25</v>
      </c>
      <c r="K139" s="14">
        <v>1081</v>
      </c>
      <c r="L139" s="14">
        <f t="shared" si="10"/>
        <v>27025</v>
      </c>
      <c r="M139" s="14">
        <f t="shared" si="11"/>
        <v>32970.5</v>
      </c>
      <c r="N139" s="9" t="s">
        <v>279</v>
      </c>
      <c r="O139" s="9" t="s">
        <v>311</v>
      </c>
    </row>
    <row r="140" spans="1:15" ht="25.5" customHeight="1" x14ac:dyDescent="0.3">
      <c r="A140" s="8" t="s">
        <v>16</v>
      </c>
      <c r="B140" s="9" t="s">
        <v>1017</v>
      </c>
      <c r="C140" s="9" t="s">
        <v>17</v>
      </c>
      <c r="D140" s="9" t="s">
        <v>1018</v>
      </c>
      <c r="E140" s="9" t="s">
        <v>441</v>
      </c>
      <c r="F140" s="9" t="s">
        <v>1019</v>
      </c>
      <c r="G140" s="9" t="s">
        <v>1020</v>
      </c>
      <c r="H140" s="9" t="s">
        <v>21</v>
      </c>
      <c r="I140" s="9" t="s">
        <v>444</v>
      </c>
      <c r="J140" s="14">
        <v>55</v>
      </c>
      <c r="K140" s="14">
        <v>37219</v>
      </c>
      <c r="L140" s="14">
        <f t="shared" si="10"/>
        <v>2047045</v>
      </c>
      <c r="M140" s="14">
        <f t="shared" si="11"/>
        <v>2497394.9</v>
      </c>
      <c r="N140" s="9" t="s">
        <v>279</v>
      </c>
      <c r="O140" s="9" t="s">
        <v>287</v>
      </c>
    </row>
    <row r="141" spans="1:15" ht="25.5" customHeight="1" x14ac:dyDescent="0.3">
      <c r="A141" s="8" t="s">
        <v>16</v>
      </c>
      <c r="B141" s="9" t="s">
        <v>1021</v>
      </c>
      <c r="C141" s="9" t="s">
        <v>17</v>
      </c>
      <c r="D141" s="9" t="s">
        <v>1018</v>
      </c>
      <c r="E141" s="9" t="s">
        <v>441</v>
      </c>
      <c r="F141" s="9" t="s">
        <v>1019</v>
      </c>
      <c r="G141" s="9" t="s">
        <v>1022</v>
      </c>
      <c r="H141" s="9" t="s">
        <v>22</v>
      </c>
      <c r="I141" s="9" t="s">
        <v>444</v>
      </c>
      <c r="J141" s="14">
        <v>15</v>
      </c>
      <c r="K141" s="14">
        <v>37219</v>
      </c>
      <c r="L141" s="14">
        <f t="shared" si="10"/>
        <v>558285</v>
      </c>
      <c r="M141" s="14">
        <f t="shared" si="11"/>
        <v>681107.7</v>
      </c>
      <c r="N141" s="9" t="s">
        <v>279</v>
      </c>
      <c r="O141" s="9" t="s">
        <v>287</v>
      </c>
    </row>
    <row r="142" spans="1:15" ht="25.5" customHeight="1" x14ac:dyDescent="0.3">
      <c r="A142" s="8" t="s">
        <v>16</v>
      </c>
      <c r="B142" s="9" t="s">
        <v>1023</v>
      </c>
      <c r="C142" s="9" t="s">
        <v>17</v>
      </c>
      <c r="D142" s="9" t="s">
        <v>1024</v>
      </c>
      <c r="E142" s="9" t="s">
        <v>441</v>
      </c>
      <c r="F142" s="9" t="s">
        <v>1025</v>
      </c>
      <c r="G142" s="9" t="s">
        <v>1026</v>
      </c>
      <c r="H142" s="9" t="s">
        <v>21</v>
      </c>
      <c r="I142" s="9" t="s">
        <v>444</v>
      </c>
      <c r="J142" s="14">
        <v>6</v>
      </c>
      <c r="K142" s="14">
        <v>58655</v>
      </c>
      <c r="L142" s="14">
        <f t="shared" si="10"/>
        <v>351930</v>
      </c>
      <c r="M142" s="14">
        <f t="shared" si="11"/>
        <v>429354.6</v>
      </c>
      <c r="N142" s="9" t="s">
        <v>279</v>
      </c>
      <c r="O142" s="9" t="s">
        <v>287</v>
      </c>
    </row>
    <row r="143" spans="1:15" ht="25.5" customHeight="1" x14ac:dyDescent="0.3">
      <c r="A143" s="8" t="s">
        <v>16</v>
      </c>
      <c r="B143" s="9" t="s">
        <v>1027</v>
      </c>
      <c r="C143" s="9" t="s">
        <v>17</v>
      </c>
      <c r="D143" s="9" t="s">
        <v>1024</v>
      </c>
      <c r="E143" s="9" t="s">
        <v>441</v>
      </c>
      <c r="F143" s="9" t="s">
        <v>1025</v>
      </c>
      <c r="G143" s="9" t="s">
        <v>1028</v>
      </c>
      <c r="H143" s="9" t="s">
        <v>21</v>
      </c>
      <c r="I143" s="9" t="s">
        <v>444</v>
      </c>
      <c r="J143" s="14">
        <v>6</v>
      </c>
      <c r="K143" s="14">
        <v>91646</v>
      </c>
      <c r="L143" s="14">
        <f t="shared" si="10"/>
        <v>549876</v>
      </c>
      <c r="M143" s="14">
        <f t="shared" si="11"/>
        <v>670848.72</v>
      </c>
      <c r="N143" s="9" t="s">
        <v>279</v>
      </c>
      <c r="O143" s="9" t="s">
        <v>287</v>
      </c>
    </row>
    <row r="144" spans="1:15" ht="25.5" customHeight="1" x14ac:dyDescent="0.3">
      <c r="A144" s="8" t="s">
        <v>16</v>
      </c>
      <c r="B144" s="9" t="s">
        <v>1029</v>
      </c>
      <c r="C144" s="9" t="s">
        <v>17</v>
      </c>
      <c r="D144" s="9" t="s">
        <v>1024</v>
      </c>
      <c r="E144" s="9" t="s">
        <v>441</v>
      </c>
      <c r="F144" s="9" t="s">
        <v>1025</v>
      </c>
      <c r="G144" s="9" t="s">
        <v>1030</v>
      </c>
      <c r="H144" s="9" t="s">
        <v>22</v>
      </c>
      <c r="I144" s="9" t="s">
        <v>444</v>
      </c>
      <c r="J144" s="14">
        <v>1</v>
      </c>
      <c r="K144" s="14">
        <v>58655</v>
      </c>
      <c r="L144" s="14">
        <f t="shared" si="10"/>
        <v>58655</v>
      </c>
      <c r="M144" s="14">
        <f t="shared" si="11"/>
        <v>71559.099999999991</v>
      </c>
      <c r="N144" s="9" t="s">
        <v>279</v>
      </c>
      <c r="O144" s="9" t="s">
        <v>287</v>
      </c>
    </row>
    <row r="145" spans="1:15" ht="25.5" customHeight="1" x14ac:dyDescent="0.3">
      <c r="A145" s="8" t="s">
        <v>16</v>
      </c>
      <c r="B145" s="9" t="s">
        <v>1031</v>
      </c>
      <c r="C145" s="9" t="s">
        <v>17</v>
      </c>
      <c r="D145" s="9" t="s">
        <v>1032</v>
      </c>
      <c r="E145" s="9" t="s">
        <v>1033</v>
      </c>
      <c r="F145" s="9" t="s">
        <v>1034</v>
      </c>
      <c r="G145" s="9" t="s">
        <v>1035</v>
      </c>
      <c r="H145" s="9" t="s">
        <v>21</v>
      </c>
      <c r="I145" s="9" t="s">
        <v>444</v>
      </c>
      <c r="J145" s="14">
        <v>360</v>
      </c>
      <c r="K145" s="14">
        <v>37219</v>
      </c>
      <c r="L145" s="14">
        <f t="shared" si="10"/>
        <v>13398840</v>
      </c>
      <c r="M145" s="14">
        <f t="shared" si="11"/>
        <v>16346584.799999999</v>
      </c>
      <c r="N145" s="9" t="s">
        <v>279</v>
      </c>
      <c r="O145" s="9" t="s">
        <v>287</v>
      </c>
    </row>
    <row r="146" spans="1:15" ht="25.5" customHeight="1" x14ac:dyDescent="0.3">
      <c r="A146" s="8" t="s">
        <v>16</v>
      </c>
      <c r="B146" s="9" t="s">
        <v>1036</v>
      </c>
      <c r="C146" s="9" t="s">
        <v>17</v>
      </c>
      <c r="D146" s="9" t="s">
        <v>1032</v>
      </c>
      <c r="E146" s="9" t="s">
        <v>1033</v>
      </c>
      <c r="F146" s="9" t="s">
        <v>1034</v>
      </c>
      <c r="G146" s="9" t="s">
        <v>1037</v>
      </c>
      <c r="H146" s="9" t="s">
        <v>22</v>
      </c>
      <c r="I146" s="9" t="s">
        <v>444</v>
      </c>
      <c r="J146" s="14">
        <v>190</v>
      </c>
      <c r="K146" s="14">
        <v>37219</v>
      </c>
      <c r="L146" s="14">
        <f t="shared" si="10"/>
        <v>7071610</v>
      </c>
      <c r="M146" s="14">
        <f t="shared" si="11"/>
        <v>8627364.1999999993</v>
      </c>
      <c r="N146" s="9" t="s">
        <v>279</v>
      </c>
      <c r="O146" s="9" t="s">
        <v>287</v>
      </c>
    </row>
    <row r="147" spans="1:15" ht="25.5" customHeight="1" x14ac:dyDescent="0.3">
      <c r="A147" s="8" t="s">
        <v>16</v>
      </c>
      <c r="B147" s="9" t="s">
        <v>1038</v>
      </c>
      <c r="C147" s="9" t="s">
        <v>17</v>
      </c>
      <c r="D147" s="9" t="s">
        <v>1039</v>
      </c>
      <c r="E147" s="9" t="s">
        <v>1040</v>
      </c>
      <c r="F147" s="9" t="s">
        <v>931</v>
      </c>
      <c r="G147" s="9" t="s">
        <v>1041</v>
      </c>
      <c r="H147" s="9" t="s">
        <v>21</v>
      </c>
      <c r="I147" s="9" t="s">
        <v>286</v>
      </c>
      <c r="J147" s="14">
        <v>6</v>
      </c>
      <c r="K147" s="14">
        <v>4080</v>
      </c>
      <c r="L147" s="14">
        <f t="shared" si="10"/>
        <v>24480</v>
      </c>
      <c r="M147" s="14">
        <f t="shared" si="11"/>
        <v>29865.599999999999</v>
      </c>
      <c r="N147" s="9" t="s">
        <v>279</v>
      </c>
      <c r="O147" s="9" t="s">
        <v>287</v>
      </c>
    </row>
    <row r="148" spans="1:15" ht="25.5" customHeight="1" x14ac:dyDescent="0.3">
      <c r="A148" s="8" t="s">
        <v>16</v>
      </c>
      <c r="B148" s="9" t="s">
        <v>1042</v>
      </c>
      <c r="C148" s="9" t="s">
        <v>17</v>
      </c>
      <c r="D148" s="9" t="s">
        <v>1043</v>
      </c>
      <c r="E148" s="9" t="s">
        <v>1044</v>
      </c>
      <c r="F148" s="9" t="s">
        <v>1045</v>
      </c>
      <c r="G148" s="9" t="s">
        <v>1046</v>
      </c>
      <c r="H148" s="9" t="s">
        <v>21</v>
      </c>
      <c r="I148" s="9" t="s">
        <v>19</v>
      </c>
      <c r="J148" s="14">
        <v>423</v>
      </c>
      <c r="K148" s="14">
        <v>3294</v>
      </c>
      <c r="L148" s="14">
        <f t="shared" si="10"/>
        <v>1393362</v>
      </c>
      <c r="M148" s="14">
        <f t="shared" si="11"/>
        <v>1699901.64</v>
      </c>
      <c r="N148" s="9" t="s">
        <v>279</v>
      </c>
      <c r="O148" s="9" t="s">
        <v>287</v>
      </c>
    </row>
    <row r="149" spans="1:15" ht="25.5" customHeight="1" x14ac:dyDescent="0.3">
      <c r="A149" s="8" t="s">
        <v>16</v>
      </c>
      <c r="B149" s="9" t="s">
        <v>1047</v>
      </c>
      <c r="C149" s="9" t="s">
        <v>17</v>
      </c>
      <c r="D149" s="9" t="s">
        <v>1043</v>
      </c>
      <c r="E149" s="9" t="s">
        <v>1044</v>
      </c>
      <c r="F149" s="9" t="s">
        <v>1045</v>
      </c>
      <c r="G149" s="9" t="s">
        <v>1046</v>
      </c>
      <c r="H149" s="9" t="s">
        <v>22</v>
      </c>
      <c r="I149" s="9" t="s">
        <v>19</v>
      </c>
      <c r="J149" s="14">
        <v>288</v>
      </c>
      <c r="K149" s="14">
        <v>3294</v>
      </c>
      <c r="L149" s="14">
        <f t="shared" si="10"/>
        <v>948672</v>
      </c>
      <c r="M149" s="14">
        <f t="shared" si="11"/>
        <v>1157379.8400000001</v>
      </c>
      <c r="N149" s="9" t="s">
        <v>279</v>
      </c>
      <c r="O149" s="9" t="s">
        <v>287</v>
      </c>
    </row>
    <row r="150" spans="1:15" ht="25.5" customHeight="1" x14ac:dyDescent="0.3">
      <c r="A150" s="8" t="s">
        <v>16</v>
      </c>
      <c r="B150" s="9" t="s">
        <v>1048</v>
      </c>
      <c r="C150" s="9" t="s">
        <v>17</v>
      </c>
      <c r="D150" s="9" t="s">
        <v>1049</v>
      </c>
      <c r="E150" s="9" t="s">
        <v>1050</v>
      </c>
      <c r="F150" s="9" t="s">
        <v>1051</v>
      </c>
      <c r="G150" s="9" t="s">
        <v>1052</v>
      </c>
      <c r="H150" s="9" t="s">
        <v>21</v>
      </c>
      <c r="I150" s="9" t="s">
        <v>19</v>
      </c>
      <c r="J150" s="14">
        <v>32</v>
      </c>
      <c r="K150" s="14">
        <v>7080</v>
      </c>
      <c r="L150" s="14">
        <f t="shared" si="10"/>
        <v>226560</v>
      </c>
      <c r="M150" s="14">
        <f t="shared" si="11"/>
        <v>276403.20000000001</v>
      </c>
      <c r="N150" s="9" t="s">
        <v>279</v>
      </c>
      <c r="O150" s="9" t="s">
        <v>287</v>
      </c>
    </row>
    <row r="151" spans="1:15" ht="25.5" customHeight="1" x14ac:dyDescent="0.3">
      <c r="A151" s="8" t="s">
        <v>16</v>
      </c>
      <c r="B151" s="9" t="s">
        <v>1053</v>
      </c>
      <c r="C151" s="9" t="s">
        <v>17</v>
      </c>
      <c r="D151" s="9" t="s">
        <v>1049</v>
      </c>
      <c r="E151" s="9" t="s">
        <v>1050</v>
      </c>
      <c r="F151" s="9" t="s">
        <v>1051</v>
      </c>
      <c r="G151" s="9" t="s">
        <v>1054</v>
      </c>
      <c r="H151" s="9" t="s">
        <v>21</v>
      </c>
      <c r="I151" s="9" t="s">
        <v>19</v>
      </c>
      <c r="J151" s="14">
        <v>8</v>
      </c>
      <c r="K151" s="14">
        <v>6834</v>
      </c>
      <c r="L151" s="14">
        <f t="shared" si="10"/>
        <v>54672</v>
      </c>
      <c r="M151" s="14">
        <f t="shared" si="11"/>
        <v>66699.839999999997</v>
      </c>
      <c r="N151" s="9" t="s">
        <v>279</v>
      </c>
      <c r="O151" s="9" t="s">
        <v>287</v>
      </c>
    </row>
    <row r="152" spans="1:15" ht="25.5" customHeight="1" x14ac:dyDescent="0.3">
      <c r="A152" s="8" t="s">
        <v>16</v>
      </c>
      <c r="B152" s="9" t="s">
        <v>1055</v>
      </c>
      <c r="C152" s="9" t="s">
        <v>17</v>
      </c>
      <c r="D152" s="9" t="s">
        <v>1049</v>
      </c>
      <c r="E152" s="9" t="s">
        <v>1050</v>
      </c>
      <c r="F152" s="9" t="s">
        <v>1051</v>
      </c>
      <c r="G152" s="9" t="s">
        <v>1056</v>
      </c>
      <c r="H152" s="9" t="s">
        <v>22</v>
      </c>
      <c r="I152" s="9" t="s">
        <v>19</v>
      </c>
      <c r="J152" s="14">
        <v>21</v>
      </c>
      <c r="K152" s="14">
        <v>8407</v>
      </c>
      <c r="L152" s="14">
        <f t="shared" si="10"/>
        <v>176547</v>
      </c>
      <c r="M152" s="14">
        <f t="shared" si="11"/>
        <v>215387.34</v>
      </c>
      <c r="N152" s="9" t="s">
        <v>279</v>
      </c>
      <c r="O152" s="9" t="s">
        <v>287</v>
      </c>
    </row>
    <row r="153" spans="1:15" ht="25.5" customHeight="1" x14ac:dyDescent="0.3">
      <c r="A153" s="8" t="s">
        <v>16</v>
      </c>
      <c r="B153" s="9" t="s">
        <v>1057</v>
      </c>
      <c r="C153" s="9" t="s">
        <v>17</v>
      </c>
      <c r="D153" s="9" t="s">
        <v>1058</v>
      </c>
      <c r="E153" s="9" t="s">
        <v>1059</v>
      </c>
      <c r="F153" s="9" t="s">
        <v>1060</v>
      </c>
      <c r="G153" s="9" t="s">
        <v>1061</v>
      </c>
      <c r="H153" s="9" t="s">
        <v>18</v>
      </c>
      <c r="I153" s="9" t="s">
        <v>19</v>
      </c>
      <c r="J153" s="14">
        <v>150</v>
      </c>
      <c r="K153" s="14">
        <v>14750</v>
      </c>
      <c r="L153" s="14">
        <f t="shared" si="10"/>
        <v>2212500</v>
      </c>
      <c r="M153" s="14">
        <f t="shared" si="11"/>
        <v>2699250</v>
      </c>
      <c r="N153" s="9" t="s">
        <v>279</v>
      </c>
      <c r="O153" s="9" t="s">
        <v>933</v>
      </c>
    </row>
    <row r="154" spans="1:15" ht="25.5" customHeight="1" x14ac:dyDescent="0.3">
      <c r="A154" s="8" t="s">
        <v>16</v>
      </c>
      <c r="B154" s="9" t="s">
        <v>1062</v>
      </c>
      <c r="C154" s="9" t="s">
        <v>17</v>
      </c>
      <c r="D154" s="9" t="s">
        <v>1063</v>
      </c>
      <c r="E154" s="9" t="s">
        <v>1064</v>
      </c>
      <c r="F154" s="9" t="s">
        <v>1019</v>
      </c>
      <c r="G154" s="9" t="s">
        <v>1065</v>
      </c>
      <c r="H154" s="9" t="s">
        <v>21</v>
      </c>
      <c r="I154" s="9" t="s">
        <v>19</v>
      </c>
      <c r="J154" s="14">
        <v>110</v>
      </c>
      <c r="K154" s="14">
        <v>10325</v>
      </c>
      <c r="L154" s="14">
        <f t="shared" si="10"/>
        <v>1135750</v>
      </c>
      <c r="M154" s="14">
        <f t="shared" si="11"/>
        <v>1385615</v>
      </c>
      <c r="N154" s="9" t="s">
        <v>279</v>
      </c>
      <c r="O154" s="9" t="s">
        <v>287</v>
      </c>
    </row>
    <row r="155" spans="1:15" ht="25.5" customHeight="1" x14ac:dyDescent="0.3">
      <c r="A155" s="8" t="s">
        <v>16</v>
      </c>
      <c r="B155" s="9" t="s">
        <v>1066</v>
      </c>
      <c r="C155" s="9" t="s">
        <v>17</v>
      </c>
      <c r="D155" s="9" t="s">
        <v>1067</v>
      </c>
      <c r="E155" s="9" t="s">
        <v>1068</v>
      </c>
      <c r="F155" s="9" t="s">
        <v>1069</v>
      </c>
      <c r="G155" s="9" t="s">
        <v>1070</v>
      </c>
      <c r="H155" s="9" t="s">
        <v>21</v>
      </c>
      <c r="I155" s="9" t="s">
        <v>19</v>
      </c>
      <c r="J155" s="14">
        <v>20</v>
      </c>
      <c r="K155" s="14">
        <v>4818</v>
      </c>
      <c r="L155" s="14">
        <f t="shared" si="10"/>
        <v>96360</v>
      </c>
      <c r="M155" s="14">
        <f t="shared" si="11"/>
        <v>117559.2</v>
      </c>
      <c r="N155" s="9" t="s">
        <v>279</v>
      </c>
      <c r="O155" s="9" t="s">
        <v>287</v>
      </c>
    </row>
    <row r="156" spans="1:15" ht="25.5" customHeight="1" x14ac:dyDescent="0.3">
      <c r="A156" s="8" t="s">
        <v>16</v>
      </c>
      <c r="B156" s="9" t="s">
        <v>1071</v>
      </c>
      <c r="C156" s="9" t="s">
        <v>17</v>
      </c>
      <c r="D156" s="9" t="s">
        <v>1072</v>
      </c>
      <c r="E156" s="9" t="s">
        <v>1073</v>
      </c>
      <c r="F156" s="9" t="s">
        <v>1074</v>
      </c>
      <c r="G156" s="9" t="s">
        <v>1075</v>
      </c>
      <c r="H156" s="9" t="s">
        <v>21</v>
      </c>
      <c r="I156" s="9" t="s">
        <v>19</v>
      </c>
      <c r="J156" s="14">
        <v>213</v>
      </c>
      <c r="K156" s="14">
        <v>2261</v>
      </c>
      <c r="L156" s="14">
        <f t="shared" si="10"/>
        <v>481593</v>
      </c>
      <c r="M156" s="14">
        <f t="shared" si="11"/>
        <v>587543.46</v>
      </c>
      <c r="N156" s="9" t="s">
        <v>279</v>
      </c>
      <c r="O156" s="9" t="s">
        <v>287</v>
      </c>
    </row>
    <row r="157" spans="1:15" ht="25.5" customHeight="1" x14ac:dyDescent="0.3">
      <c r="A157" s="8" t="s">
        <v>16</v>
      </c>
      <c r="B157" s="9" t="s">
        <v>1076</v>
      </c>
      <c r="C157" s="9" t="s">
        <v>17</v>
      </c>
      <c r="D157" s="9" t="s">
        <v>1077</v>
      </c>
      <c r="E157" s="9" t="s">
        <v>1078</v>
      </c>
      <c r="F157" s="9" t="s">
        <v>1079</v>
      </c>
      <c r="G157" s="9" t="s">
        <v>1080</v>
      </c>
      <c r="H157" s="9" t="s">
        <v>18</v>
      </c>
      <c r="I157" s="9" t="s">
        <v>19</v>
      </c>
      <c r="J157" s="14">
        <v>26</v>
      </c>
      <c r="K157" s="14">
        <v>14012</v>
      </c>
      <c r="L157" s="14">
        <f t="shared" si="10"/>
        <v>364312</v>
      </c>
      <c r="M157" s="14">
        <f t="shared" si="11"/>
        <v>444460.64</v>
      </c>
      <c r="N157" s="9" t="s">
        <v>279</v>
      </c>
      <c r="O157" s="9" t="s">
        <v>966</v>
      </c>
    </row>
    <row r="158" spans="1:15" ht="25.5" customHeight="1" x14ac:dyDescent="0.3">
      <c r="A158" s="8" t="s">
        <v>16</v>
      </c>
      <c r="B158" s="9" t="s">
        <v>1081</v>
      </c>
      <c r="C158" s="9" t="s">
        <v>17</v>
      </c>
      <c r="D158" s="9" t="s">
        <v>1082</v>
      </c>
      <c r="E158" s="9" t="s">
        <v>1083</v>
      </c>
      <c r="F158" s="9" t="s">
        <v>1084</v>
      </c>
      <c r="G158" s="9" t="s">
        <v>1085</v>
      </c>
      <c r="H158" s="9" t="s">
        <v>18</v>
      </c>
      <c r="I158" s="9" t="s">
        <v>286</v>
      </c>
      <c r="J158" s="14">
        <v>80</v>
      </c>
      <c r="K158" s="14">
        <v>3441</v>
      </c>
      <c r="L158" s="14">
        <f t="shared" si="10"/>
        <v>275280</v>
      </c>
      <c r="M158" s="14">
        <f t="shared" si="11"/>
        <v>335841.6</v>
      </c>
      <c r="N158" s="9" t="s">
        <v>279</v>
      </c>
      <c r="O158" s="9" t="s">
        <v>287</v>
      </c>
    </row>
    <row r="159" spans="1:15" ht="25.5" customHeight="1" x14ac:dyDescent="0.3">
      <c r="A159" s="8" t="s">
        <v>16</v>
      </c>
      <c r="B159" s="9" t="s">
        <v>1086</v>
      </c>
      <c r="C159" s="9" t="s">
        <v>17</v>
      </c>
      <c r="D159" s="9" t="s">
        <v>1087</v>
      </c>
      <c r="E159" s="9" t="s">
        <v>1088</v>
      </c>
      <c r="F159" s="9" t="s">
        <v>1089</v>
      </c>
      <c r="G159" s="9" t="s">
        <v>1090</v>
      </c>
      <c r="H159" s="9" t="s">
        <v>21</v>
      </c>
      <c r="I159" s="9" t="s">
        <v>286</v>
      </c>
      <c r="J159" s="14">
        <v>94</v>
      </c>
      <c r="K159" s="14">
        <v>5900</v>
      </c>
      <c r="L159" s="14">
        <f t="shared" si="10"/>
        <v>554600</v>
      </c>
      <c r="M159" s="14">
        <f t="shared" si="11"/>
        <v>676612</v>
      </c>
      <c r="N159" s="9" t="s">
        <v>279</v>
      </c>
      <c r="O159" s="9" t="s">
        <v>287</v>
      </c>
    </row>
    <row r="160" spans="1:15" ht="25.5" customHeight="1" x14ac:dyDescent="0.3">
      <c r="A160" s="8" t="s">
        <v>16</v>
      </c>
      <c r="B160" s="9" t="s">
        <v>1091</v>
      </c>
      <c r="C160" s="9" t="s">
        <v>17</v>
      </c>
      <c r="D160" s="9" t="s">
        <v>1092</v>
      </c>
      <c r="E160" s="9" t="s">
        <v>1093</v>
      </c>
      <c r="F160" s="9" t="s">
        <v>1094</v>
      </c>
      <c r="G160" s="9" t="s">
        <v>1095</v>
      </c>
      <c r="H160" s="9" t="s">
        <v>21</v>
      </c>
      <c r="I160" s="9" t="s">
        <v>286</v>
      </c>
      <c r="J160" s="14">
        <v>445</v>
      </c>
      <c r="K160" s="14">
        <v>26550</v>
      </c>
      <c r="L160" s="14">
        <f t="shared" si="10"/>
        <v>11814750</v>
      </c>
      <c r="M160" s="14">
        <f t="shared" si="11"/>
        <v>14413995</v>
      </c>
      <c r="N160" s="9" t="s">
        <v>279</v>
      </c>
      <c r="O160" s="9" t="s">
        <v>287</v>
      </c>
    </row>
    <row r="161" spans="1:15" ht="25.5" customHeight="1" x14ac:dyDescent="0.3">
      <c r="A161" s="8" t="s">
        <v>16</v>
      </c>
      <c r="B161" s="9" t="s">
        <v>1096</v>
      </c>
      <c r="C161" s="9" t="s">
        <v>17</v>
      </c>
      <c r="D161" s="9" t="s">
        <v>1092</v>
      </c>
      <c r="E161" s="9" t="s">
        <v>1093</v>
      </c>
      <c r="F161" s="9" t="s">
        <v>1094</v>
      </c>
      <c r="G161" s="9" t="s">
        <v>1097</v>
      </c>
      <c r="H161" s="9" t="s">
        <v>22</v>
      </c>
      <c r="I161" s="9" t="s">
        <v>286</v>
      </c>
      <c r="J161" s="14">
        <v>148</v>
      </c>
      <c r="K161" s="14">
        <v>28811</v>
      </c>
      <c r="L161" s="14">
        <f t="shared" si="10"/>
        <v>4264028</v>
      </c>
      <c r="M161" s="14">
        <f t="shared" si="11"/>
        <v>5202114.16</v>
      </c>
      <c r="N161" s="9" t="s">
        <v>279</v>
      </c>
      <c r="O161" s="9" t="s">
        <v>287</v>
      </c>
    </row>
    <row r="162" spans="1:15" ht="25.5" customHeight="1" x14ac:dyDescent="0.3">
      <c r="A162" s="8" t="s">
        <v>16</v>
      </c>
      <c r="B162" s="9" t="s">
        <v>1098</v>
      </c>
      <c r="C162" s="9" t="s">
        <v>17</v>
      </c>
      <c r="D162" s="9" t="s">
        <v>1099</v>
      </c>
      <c r="E162" s="9" t="s">
        <v>1100</v>
      </c>
      <c r="F162" s="9" t="s">
        <v>1101</v>
      </c>
      <c r="G162" s="9" t="s">
        <v>1102</v>
      </c>
      <c r="H162" s="9" t="s">
        <v>21</v>
      </c>
      <c r="I162" s="9" t="s">
        <v>286</v>
      </c>
      <c r="J162" s="14">
        <v>5</v>
      </c>
      <c r="K162" s="14">
        <v>7276</v>
      </c>
      <c r="L162" s="14">
        <f t="shared" si="10"/>
        <v>36380</v>
      </c>
      <c r="M162" s="14">
        <f t="shared" si="11"/>
        <v>44383.6</v>
      </c>
      <c r="N162" s="9" t="s">
        <v>279</v>
      </c>
      <c r="O162" s="9" t="s">
        <v>287</v>
      </c>
    </row>
    <row r="163" spans="1:15" ht="25.5" customHeight="1" x14ac:dyDescent="0.3">
      <c r="A163" s="8" t="s">
        <v>16</v>
      </c>
      <c r="B163" s="9" t="s">
        <v>1103</v>
      </c>
      <c r="C163" s="9" t="s">
        <v>17</v>
      </c>
      <c r="D163" s="9" t="s">
        <v>1104</v>
      </c>
      <c r="E163" s="9" t="s">
        <v>1088</v>
      </c>
      <c r="F163" s="9" t="s">
        <v>1105</v>
      </c>
      <c r="G163" s="9" t="s">
        <v>1106</v>
      </c>
      <c r="H163" s="9" t="s">
        <v>21</v>
      </c>
      <c r="I163" s="9" t="s">
        <v>286</v>
      </c>
      <c r="J163" s="14">
        <v>262</v>
      </c>
      <c r="K163" s="14">
        <v>27533</v>
      </c>
      <c r="L163" s="14">
        <f t="shared" si="10"/>
        <v>7213646</v>
      </c>
      <c r="M163" s="14">
        <f t="shared" si="11"/>
        <v>8800648.1199999992</v>
      </c>
      <c r="N163" s="9" t="s">
        <v>279</v>
      </c>
      <c r="O163" s="9" t="s">
        <v>287</v>
      </c>
    </row>
    <row r="164" spans="1:15" ht="25.5" customHeight="1" x14ac:dyDescent="0.3">
      <c r="A164" s="8" t="s">
        <v>16</v>
      </c>
      <c r="B164" s="9" t="s">
        <v>1107</v>
      </c>
      <c r="C164" s="9" t="s">
        <v>17</v>
      </c>
      <c r="D164" s="9" t="s">
        <v>1104</v>
      </c>
      <c r="E164" s="9" t="s">
        <v>1088</v>
      </c>
      <c r="F164" s="9" t="s">
        <v>1105</v>
      </c>
      <c r="G164" s="9" t="s">
        <v>1108</v>
      </c>
      <c r="H164" s="9" t="s">
        <v>22</v>
      </c>
      <c r="I164" s="9" t="s">
        <v>286</v>
      </c>
      <c r="J164" s="14">
        <v>40</v>
      </c>
      <c r="K164" s="14">
        <v>30286</v>
      </c>
      <c r="L164" s="14">
        <f t="shared" si="10"/>
        <v>1211440</v>
      </c>
      <c r="M164" s="14">
        <f t="shared" si="11"/>
        <v>1477956.8</v>
      </c>
      <c r="N164" s="9" t="s">
        <v>279</v>
      </c>
      <c r="O164" s="9" t="s">
        <v>287</v>
      </c>
    </row>
    <row r="165" spans="1:15" ht="25.5" customHeight="1" x14ac:dyDescent="0.3">
      <c r="A165" s="8" t="s">
        <v>16</v>
      </c>
      <c r="B165" s="9" t="s">
        <v>1109</v>
      </c>
      <c r="C165" s="9" t="s">
        <v>17</v>
      </c>
      <c r="D165" s="9" t="s">
        <v>1110</v>
      </c>
      <c r="E165" s="9" t="s">
        <v>1111</v>
      </c>
      <c r="F165" s="9" t="s">
        <v>1112</v>
      </c>
      <c r="G165" s="9" t="s">
        <v>1113</v>
      </c>
      <c r="H165" s="9" t="s">
        <v>18</v>
      </c>
      <c r="I165" s="9" t="s">
        <v>45</v>
      </c>
      <c r="J165" s="14">
        <v>4.5</v>
      </c>
      <c r="K165" s="14">
        <v>140125</v>
      </c>
      <c r="L165" s="14">
        <f t="shared" si="10"/>
        <v>630562.5</v>
      </c>
      <c r="M165" s="14">
        <f t="shared" si="11"/>
        <v>769286.25</v>
      </c>
      <c r="N165" s="9" t="s">
        <v>279</v>
      </c>
      <c r="O165" s="9" t="s">
        <v>311</v>
      </c>
    </row>
    <row r="166" spans="1:15" ht="25.5" customHeight="1" x14ac:dyDescent="0.3">
      <c r="A166" s="8" t="s">
        <v>16</v>
      </c>
      <c r="B166" s="9" t="s">
        <v>1114</v>
      </c>
      <c r="C166" s="9" t="s">
        <v>17</v>
      </c>
      <c r="D166" s="9" t="s">
        <v>1110</v>
      </c>
      <c r="E166" s="9" t="s">
        <v>1111</v>
      </c>
      <c r="F166" s="9" t="s">
        <v>1112</v>
      </c>
      <c r="G166" s="9" t="s">
        <v>1115</v>
      </c>
      <c r="H166" s="9" t="s">
        <v>20</v>
      </c>
      <c r="I166" s="9" t="s">
        <v>45</v>
      </c>
      <c r="J166" s="14">
        <v>15</v>
      </c>
      <c r="K166" s="14">
        <v>140125</v>
      </c>
      <c r="L166" s="14">
        <f t="shared" si="10"/>
        <v>2101875</v>
      </c>
      <c r="M166" s="14">
        <f t="shared" si="11"/>
        <v>2564287.5</v>
      </c>
      <c r="N166" s="9" t="s">
        <v>279</v>
      </c>
      <c r="O166" s="9" t="s">
        <v>311</v>
      </c>
    </row>
    <row r="167" spans="1:15" ht="25.5" customHeight="1" x14ac:dyDescent="0.3">
      <c r="A167" s="8" t="s">
        <v>16</v>
      </c>
      <c r="B167" s="9" t="s">
        <v>1116</v>
      </c>
      <c r="C167" s="9" t="s">
        <v>17</v>
      </c>
      <c r="D167" s="9" t="s">
        <v>1117</v>
      </c>
      <c r="E167" s="9" t="s">
        <v>1118</v>
      </c>
      <c r="F167" s="9" t="s">
        <v>1119</v>
      </c>
      <c r="G167" s="9" t="s">
        <v>1120</v>
      </c>
      <c r="H167" s="9" t="s">
        <v>20</v>
      </c>
      <c r="I167" s="9" t="s">
        <v>45</v>
      </c>
      <c r="J167" s="14">
        <v>2</v>
      </c>
      <c r="K167" s="14">
        <v>140125</v>
      </c>
      <c r="L167" s="14">
        <f t="shared" si="10"/>
        <v>280250</v>
      </c>
      <c r="M167" s="14">
        <f t="shared" si="11"/>
        <v>341905</v>
      </c>
      <c r="N167" s="9" t="s">
        <v>279</v>
      </c>
      <c r="O167" s="9" t="s">
        <v>311</v>
      </c>
    </row>
    <row r="168" spans="1:15" ht="25.5" customHeight="1" x14ac:dyDescent="0.3">
      <c r="A168" s="8" t="s">
        <v>16</v>
      </c>
      <c r="B168" s="9" t="s">
        <v>1121</v>
      </c>
      <c r="C168" s="9" t="s">
        <v>17</v>
      </c>
      <c r="D168" s="9" t="s">
        <v>1122</v>
      </c>
      <c r="E168" s="9" t="s">
        <v>1123</v>
      </c>
      <c r="F168" s="9" t="s">
        <v>1124</v>
      </c>
      <c r="G168" s="9" t="s">
        <v>1125</v>
      </c>
      <c r="H168" s="9" t="s">
        <v>18</v>
      </c>
      <c r="I168" s="9" t="s">
        <v>1126</v>
      </c>
      <c r="J168" s="14">
        <v>14</v>
      </c>
      <c r="K168" s="14">
        <v>6539</v>
      </c>
      <c r="L168" s="14">
        <f t="shared" si="10"/>
        <v>91546</v>
      </c>
      <c r="M168" s="14">
        <f t="shared" si="11"/>
        <v>111686.12</v>
      </c>
      <c r="N168" s="9" t="s">
        <v>279</v>
      </c>
      <c r="O168" s="9" t="s">
        <v>1127</v>
      </c>
    </row>
    <row r="169" spans="1:15" ht="25.5" customHeight="1" x14ac:dyDescent="0.3">
      <c r="A169" s="8" t="s">
        <v>16</v>
      </c>
      <c r="B169" s="9" t="s">
        <v>1128</v>
      </c>
      <c r="C169" s="9" t="s">
        <v>17</v>
      </c>
      <c r="D169" s="9" t="s">
        <v>1129</v>
      </c>
      <c r="E169" s="9" t="s">
        <v>1130</v>
      </c>
      <c r="F169" s="9" t="s">
        <v>1131</v>
      </c>
      <c r="G169" s="9" t="s">
        <v>1132</v>
      </c>
      <c r="H169" s="9" t="s">
        <v>18</v>
      </c>
      <c r="I169" s="9" t="s">
        <v>19</v>
      </c>
      <c r="J169" s="14">
        <v>22</v>
      </c>
      <c r="K169" s="14">
        <v>2015</v>
      </c>
      <c r="L169" s="14">
        <f t="shared" si="10"/>
        <v>44330</v>
      </c>
      <c r="M169" s="14">
        <f t="shared" si="11"/>
        <v>54082.6</v>
      </c>
      <c r="N169" s="9" t="s">
        <v>279</v>
      </c>
      <c r="O169" s="9" t="s">
        <v>311</v>
      </c>
    </row>
    <row r="170" spans="1:15" ht="25.5" customHeight="1" x14ac:dyDescent="0.3">
      <c r="A170" s="8" t="s">
        <v>16</v>
      </c>
      <c r="B170" s="9" t="s">
        <v>1133</v>
      </c>
      <c r="C170" s="9" t="s">
        <v>17</v>
      </c>
      <c r="D170" s="9" t="s">
        <v>1129</v>
      </c>
      <c r="E170" s="9" t="s">
        <v>1130</v>
      </c>
      <c r="F170" s="9" t="s">
        <v>1131</v>
      </c>
      <c r="G170" s="9" t="s">
        <v>1134</v>
      </c>
      <c r="H170" s="9" t="s">
        <v>18</v>
      </c>
      <c r="I170" s="9" t="s">
        <v>19</v>
      </c>
      <c r="J170" s="14">
        <v>20</v>
      </c>
      <c r="K170" s="14">
        <v>2261</v>
      </c>
      <c r="L170" s="14">
        <f t="shared" si="10"/>
        <v>45220</v>
      </c>
      <c r="M170" s="14">
        <f t="shared" si="11"/>
        <v>55168.4</v>
      </c>
      <c r="N170" s="9" t="s">
        <v>279</v>
      </c>
      <c r="O170" s="9" t="s">
        <v>311</v>
      </c>
    </row>
    <row r="171" spans="1:15" ht="25.5" customHeight="1" x14ac:dyDescent="0.3">
      <c r="A171" s="8" t="s">
        <v>16</v>
      </c>
      <c r="B171" s="9" t="s">
        <v>1135</v>
      </c>
      <c r="C171" s="9" t="s">
        <v>17</v>
      </c>
      <c r="D171" s="9" t="s">
        <v>1129</v>
      </c>
      <c r="E171" s="9" t="s">
        <v>1130</v>
      </c>
      <c r="F171" s="9" t="s">
        <v>1131</v>
      </c>
      <c r="G171" s="9" t="s">
        <v>1136</v>
      </c>
      <c r="H171" s="9" t="s">
        <v>22</v>
      </c>
      <c r="I171" s="9" t="s">
        <v>19</v>
      </c>
      <c r="J171" s="14">
        <v>14</v>
      </c>
      <c r="K171" s="14">
        <v>2015</v>
      </c>
      <c r="L171" s="14">
        <f t="shared" si="10"/>
        <v>28210</v>
      </c>
      <c r="M171" s="14">
        <f t="shared" si="11"/>
        <v>34416.199999999997</v>
      </c>
      <c r="N171" s="9" t="s">
        <v>279</v>
      </c>
      <c r="O171" s="9" t="s">
        <v>311</v>
      </c>
    </row>
    <row r="172" spans="1:15" ht="25.5" customHeight="1" x14ac:dyDescent="0.3">
      <c r="A172" s="8" t="s">
        <v>16</v>
      </c>
      <c r="B172" s="9" t="s">
        <v>1137</v>
      </c>
      <c r="C172" s="9" t="s">
        <v>17</v>
      </c>
      <c r="D172" s="9" t="s">
        <v>1138</v>
      </c>
      <c r="E172" s="9" t="s">
        <v>1139</v>
      </c>
      <c r="F172" s="9" t="s">
        <v>1140</v>
      </c>
      <c r="G172" s="9" t="s">
        <v>1141</v>
      </c>
      <c r="H172" s="9" t="s">
        <v>18</v>
      </c>
      <c r="I172" s="9" t="s">
        <v>1126</v>
      </c>
      <c r="J172" s="14">
        <v>15</v>
      </c>
      <c r="K172" s="14">
        <v>835</v>
      </c>
      <c r="L172" s="14">
        <f t="shared" si="10"/>
        <v>12525</v>
      </c>
      <c r="M172" s="14">
        <f t="shared" si="11"/>
        <v>15280.5</v>
      </c>
      <c r="N172" s="9" t="s">
        <v>279</v>
      </c>
      <c r="O172" s="9" t="s">
        <v>391</v>
      </c>
    </row>
    <row r="173" spans="1:15" ht="25.5" customHeight="1" x14ac:dyDescent="0.3">
      <c r="A173" s="8" t="s">
        <v>16</v>
      </c>
      <c r="B173" s="9" t="s">
        <v>1142</v>
      </c>
      <c r="C173" s="9" t="s">
        <v>17</v>
      </c>
      <c r="D173" s="9" t="s">
        <v>1143</v>
      </c>
      <c r="E173" s="9" t="s">
        <v>1144</v>
      </c>
      <c r="F173" s="9" t="s">
        <v>1145</v>
      </c>
      <c r="G173" s="9" t="s">
        <v>1146</v>
      </c>
      <c r="H173" s="9" t="s">
        <v>22</v>
      </c>
      <c r="I173" s="9" t="s">
        <v>19</v>
      </c>
      <c r="J173" s="14">
        <v>72</v>
      </c>
      <c r="K173" s="14">
        <v>2851</v>
      </c>
      <c r="L173" s="14">
        <f t="shared" si="10"/>
        <v>205272</v>
      </c>
      <c r="M173" s="14">
        <f t="shared" si="11"/>
        <v>250431.84</v>
      </c>
      <c r="N173" s="9" t="s">
        <v>279</v>
      </c>
      <c r="O173" s="9" t="s">
        <v>391</v>
      </c>
    </row>
    <row r="174" spans="1:15" ht="25.5" customHeight="1" x14ac:dyDescent="0.3">
      <c r="A174" s="8" t="s">
        <v>16</v>
      </c>
      <c r="B174" s="9" t="s">
        <v>1147</v>
      </c>
      <c r="C174" s="9" t="s">
        <v>17</v>
      </c>
      <c r="D174" s="9" t="s">
        <v>546</v>
      </c>
      <c r="E174" s="9" t="s">
        <v>547</v>
      </c>
      <c r="F174" s="9" t="s">
        <v>548</v>
      </c>
      <c r="G174" s="9" t="s">
        <v>1148</v>
      </c>
      <c r="H174" s="9" t="s">
        <v>18</v>
      </c>
      <c r="I174" s="9" t="s">
        <v>19</v>
      </c>
      <c r="J174" s="14">
        <v>450</v>
      </c>
      <c r="K174" s="14">
        <v>113</v>
      </c>
      <c r="L174" s="14">
        <f t="shared" si="10"/>
        <v>50850</v>
      </c>
      <c r="M174" s="14">
        <f t="shared" si="11"/>
        <v>62037</v>
      </c>
      <c r="N174" s="9" t="s">
        <v>279</v>
      </c>
      <c r="O174" s="9" t="s">
        <v>391</v>
      </c>
    </row>
    <row r="175" spans="1:15" ht="25.5" customHeight="1" x14ac:dyDescent="0.3">
      <c r="A175" s="8" t="s">
        <v>16</v>
      </c>
      <c r="B175" s="9" t="s">
        <v>1149</v>
      </c>
      <c r="C175" s="9" t="s">
        <v>17</v>
      </c>
      <c r="D175" s="9" t="s">
        <v>546</v>
      </c>
      <c r="E175" s="9" t="s">
        <v>547</v>
      </c>
      <c r="F175" s="9" t="s">
        <v>548</v>
      </c>
      <c r="G175" s="9" t="s">
        <v>1150</v>
      </c>
      <c r="H175" s="9" t="s">
        <v>20</v>
      </c>
      <c r="I175" s="9" t="s">
        <v>19</v>
      </c>
      <c r="J175" s="14">
        <v>300</v>
      </c>
      <c r="K175" s="14">
        <v>51</v>
      </c>
      <c r="L175" s="14">
        <f t="shared" si="10"/>
        <v>15300</v>
      </c>
      <c r="M175" s="14">
        <f t="shared" si="11"/>
        <v>18666</v>
      </c>
      <c r="N175" s="9" t="s">
        <v>279</v>
      </c>
      <c r="O175" s="9" t="s">
        <v>391</v>
      </c>
    </row>
    <row r="176" spans="1:15" ht="25.5" customHeight="1" x14ac:dyDescent="0.3">
      <c r="A176" s="8" t="s">
        <v>16</v>
      </c>
      <c r="B176" s="9" t="s">
        <v>1151</v>
      </c>
      <c r="C176" s="9" t="s">
        <v>17</v>
      </c>
      <c r="D176" s="9" t="s">
        <v>546</v>
      </c>
      <c r="E176" s="9" t="s">
        <v>547</v>
      </c>
      <c r="F176" s="9" t="s">
        <v>548</v>
      </c>
      <c r="G176" s="9" t="s">
        <v>1152</v>
      </c>
      <c r="H176" s="9" t="s">
        <v>22</v>
      </c>
      <c r="I176" s="9" t="s">
        <v>19</v>
      </c>
      <c r="J176" s="14">
        <v>500</v>
      </c>
      <c r="K176" s="14">
        <v>41</v>
      </c>
      <c r="L176" s="14">
        <f t="shared" si="10"/>
        <v>20500</v>
      </c>
      <c r="M176" s="14">
        <f t="shared" si="11"/>
        <v>25010</v>
      </c>
      <c r="N176" s="9" t="s">
        <v>279</v>
      </c>
      <c r="O176" s="9" t="s">
        <v>391</v>
      </c>
    </row>
    <row r="177" spans="1:15" ht="25.5" customHeight="1" x14ac:dyDescent="0.3">
      <c r="A177" s="8" t="s">
        <v>16</v>
      </c>
      <c r="B177" s="9" t="s">
        <v>1153</v>
      </c>
      <c r="C177" s="9" t="s">
        <v>17</v>
      </c>
      <c r="D177" s="9" t="s">
        <v>546</v>
      </c>
      <c r="E177" s="9" t="s">
        <v>547</v>
      </c>
      <c r="F177" s="9" t="s">
        <v>548</v>
      </c>
      <c r="G177" s="9" t="s">
        <v>1154</v>
      </c>
      <c r="H177" s="9" t="s">
        <v>22</v>
      </c>
      <c r="I177" s="9" t="s">
        <v>19</v>
      </c>
      <c r="J177" s="14">
        <v>770</v>
      </c>
      <c r="K177" s="14">
        <v>344</v>
      </c>
      <c r="L177" s="14">
        <f t="shared" si="10"/>
        <v>264880</v>
      </c>
      <c r="M177" s="14">
        <f t="shared" si="11"/>
        <v>323153.59999999998</v>
      </c>
      <c r="N177" s="9" t="s">
        <v>279</v>
      </c>
      <c r="O177" s="9" t="s">
        <v>391</v>
      </c>
    </row>
    <row r="178" spans="1:15" ht="25.5" customHeight="1" x14ac:dyDescent="0.3">
      <c r="A178" s="8" t="s">
        <v>16</v>
      </c>
      <c r="B178" s="9" t="s">
        <v>1155</v>
      </c>
      <c r="C178" s="9" t="s">
        <v>17</v>
      </c>
      <c r="D178" s="9" t="s">
        <v>1156</v>
      </c>
      <c r="E178" s="9" t="s">
        <v>1144</v>
      </c>
      <c r="F178" s="9" t="s">
        <v>1157</v>
      </c>
      <c r="G178" s="9" t="s">
        <v>1158</v>
      </c>
      <c r="H178" s="9" t="s">
        <v>18</v>
      </c>
      <c r="I178" s="9" t="s">
        <v>19</v>
      </c>
      <c r="J178" s="14">
        <v>74</v>
      </c>
      <c r="K178" s="14">
        <v>835</v>
      </c>
      <c r="L178" s="14">
        <f t="shared" si="10"/>
        <v>61790</v>
      </c>
      <c r="M178" s="14">
        <f t="shared" si="11"/>
        <v>75383.8</v>
      </c>
      <c r="N178" s="9" t="s">
        <v>279</v>
      </c>
      <c r="O178" s="9" t="s">
        <v>391</v>
      </c>
    </row>
    <row r="179" spans="1:15" ht="25.5" customHeight="1" x14ac:dyDescent="0.3">
      <c r="A179" s="8" t="s">
        <v>16</v>
      </c>
      <c r="B179" s="9" t="s">
        <v>1159</v>
      </c>
      <c r="C179" s="9" t="s">
        <v>17</v>
      </c>
      <c r="D179" s="9" t="s">
        <v>1156</v>
      </c>
      <c r="E179" s="9" t="s">
        <v>1144</v>
      </c>
      <c r="F179" s="9" t="s">
        <v>1157</v>
      </c>
      <c r="G179" s="9" t="s">
        <v>1160</v>
      </c>
      <c r="H179" s="9" t="s">
        <v>22</v>
      </c>
      <c r="I179" s="9" t="s">
        <v>19</v>
      </c>
      <c r="J179" s="14">
        <v>102</v>
      </c>
      <c r="K179" s="14">
        <v>1622</v>
      </c>
      <c r="L179" s="14">
        <f t="shared" si="10"/>
        <v>165444</v>
      </c>
      <c r="M179" s="14">
        <f t="shared" si="11"/>
        <v>201841.68</v>
      </c>
      <c r="N179" s="9" t="s">
        <v>279</v>
      </c>
      <c r="O179" s="9" t="s">
        <v>391</v>
      </c>
    </row>
    <row r="180" spans="1:15" ht="25.5" customHeight="1" x14ac:dyDescent="0.3">
      <c r="A180" s="8" t="s">
        <v>16</v>
      </c>
      <c r="B180" s="9" t="s">
        <v>1161</v>
      </c>
      <c r="C180" s="9" t="s">
        <v>17</v>
      </c>
      <c r="D180" s="9" t="s">
        <v>1162</v>
      </c>
      <c r="E180" s="9" t="s">
        <v>1163</v>
      </c>
      <c r="F180" s="9" t="s">
        <v>1164</v>
      </c>
      <c r="G180" s="9" t="s">
        <v>1165</v>
      </c>
      <c r="H180" s="9" t="s">
        <v>18</v>
      </c>
      <c r="I180" s="9" t="s">
        <v>19</v>
      </c>
      <c r="J180" s="14">
        <v>87</v>
      </c>
      <c r="K180" s="14">
        <v>983</v>
      </c>
      <c r="L180" s="14">
        <f t="shared" si="10"/>
        <v>85521</v>
      </c>
      <c r="M180" s="14">
        <f t="shared" si="11"/>
        <v>104335.62</v>
      </c>
      <c r="N180" s="9" t="s">
        <v>279</v>
      </c>
      <c r="O180" s="9" t="s">
        <v>391</v>
      </c>
    </row>
    <row r="181" spans="1:15" ht="25.5" customHeight="1" x14ac:dyDescent="0.3">
      <c r="A181" s="8" t="s">
        <v>16</v>
      </c>
      <c r="B181" s="9" t="s">
        <v>1166</v>
      </c>
      <c r="C181" s="9" t="s">
        <v>17</v>
      </c>
      <c r="D181" s="9" t="s">
        <v>1167</v>
      </c>
      <c r="E181" s="9" t="s">
        <v>1168</v>
      </c>
      <c r="F181" s="9" t="s">
        <v>432</v>
      </c>
      <c r="G181" s="9" t="s">
        <v>1169</v>
      </c>
      <c r="H181" s="9" t="s">
        <v>22</v>
      </c>
      <c r="I181" s="9" t="s">
        <v>19</v>
      </c>
      <c r="J181" s="14">
        <v>16</v>
      </c>
      <c r="K181" s="14">
        <v>1376</v>
      </c>
      <c r="L181" s="14">
        <f t="shared" si="10"/>
        <v>22016</v>
      </c>
      <c r="M181" s="14">
        <f t="shared" si="11"/>
        <v>26859.52</v>
      </c>
      <c r="N181" s="9" t="s">
        <v>279</v>
      </c>
      <c r="O181" s="9" t="s">
        <v>391</v>
      </c>
    </row>
    <row r="182" spans="1:15" ht="25.5" customHeight="1" x14ac:dyDescent="0.3">
      <c r="A182" s="8" t="s">
        <v>16</v>
      </c>
      <c r="B182" s="9" t="s">
        <v>1170</v>
      </c>
      <c r="C182" s="9" t="s">
        <v>17</v>
      </c>
      <c r="D182" s="9" t="s">
        <v>1171</v>
      </c>
      <c r="E182" s="9" t="s">
        <v>1172</v>
      </c>
      <c r="F182" s="9" t="s">
        <v>1173</v>
      </c>
      <c r="G182" s="9" t="s">
        <v>1174</v>
      </c>
      <c r="H182" s="9" t="s">
        <v>18</v>
      </c>
      <c r="I182" s="9" t="s">
        <v>19</v>
      </c>
      <c r="J182" s="14">
        <v>55</v>
      </c>
      <c r="K182" s="14">
        <v>3490</v>
      </c>
      <c r="L182" s="14">
        <f t="shared" si="10"/>
        <v>191950</v>
      </c>
      <c r="M182" s="14">
        <f t="shared" si="11"/>
        <v>234179</v>
      </c>
      <c r="N182" s="9" t="s">
        <v>279</v>
      </c>
      <c r="O182" s="9" t="s">
        <v>391</v>
      </c>
    </row>
    <row r="183" spans="1:15" ht="25.5" customHeight="1" x14ac:dyDescent="0.3">
      <c r="A183" s="8" t="s">
        <v>16</v>
      </c>
      <c r="B183" s="9" t="s">
        <v>1175</v>
      </c>
      <c r="C183" s="9" t="s">
        <v>17</v>
      </c>
      <c r="D183" s="9" t="s">
        <v>1176</v>
      </c>
      <c r="E183" s="9" t="s">
        <v>1177</v>
      </c>
      <c r="F183" s="9" t="s">
        <v>1178</v>
      </c>
      <c r="G183" s="9" t="s">
        <v>1179</v>
      </c>
      <c r="H183" s="9" t="s">
        <v>20</v>
      </c>
      <c r="I183" s="9" t="s">
        <v>19</v>
      </c>
      <c r="J183" s="14">
        <v>202</v>
      </c>
      <c r="K183" s="14">
        <v>1425</v>
      </c>
      <c r="L183" s="14">
        <f t="shared" ref="L183:L246" si="12">J183*K183</f>
        <v>287850</v>
      </c>
      <c r="M183" s="14">
        <f t="shared" ref="M183:M246" si="13">L183*1.22</f>
        <v>351177</v>
      </c>
      <c r="N183" s="9" t="s">
        <v>279</v>
      </c>
      <c r="O183" s="9" t="s">
        <v>317</v>
      </c>
    </row>
    <row r="184" spans="1:15" ht="25.5" customHeight="1" x14ac:dyDescent="0.3">
      <c r="A184" s="8" t="s">
        <v>16</v>
      </c>
      <c r="B184" s="9" t="s">
        <v>1180</v>
      </c>
      <c r="C184" s="9" t="s">
        <v>17</v>
      </c>
      <c r="D184" s="9" t="s">
        <v>1176</v>
      </c>
      <c r="E184" s="9" t="s">
        <v>1177</v>
      </c>
      <c r="F184" s="9" t="s">
        <v>1178</v>
      </c>
      <c r="G184" s="9" t="s">
        <v>1181</v>
      </c>
      <c r="H184" s="9" t="s">
        <v>22</v>
      </c>
      <c r="I184" s="9" t="s">
        <v>19</v>
      </c>
      <c r="J184" s="14">
        <v>50</v>
      </c>
      <c r="K184" s="14">
        <v>1425</v>
      </c>
      <c r="L184" s="14">
        <f t="shared" si="12"/>
        <v>71250</v>
      </c>
      <c r="M184" s="14">
        <f t="shared" si="13"/>
        <v>86925</v>
      </c>
      <c r="N184" s="9" t="s">
        <v>279</v>
      </c>
      <c r="O184" s="9" t="s">
        <v>317</v>
      </c>
    </row>
    <row r="185" spans="1:15" ht="25.5" customHeight="1" x14ac:dyDescent="0.3">
      <c r="A185" s="8" t="s">
        <v>16</v>
      </c>
      <c r="B185" s="9" t="s">
        <v>1182</v>
      </c>
      <c r="C185" s="9" t="s">
        <v>17</v>
      </c>
      <c r="D185" s="9" t="s">
        <v>1176</v>
      </c>
      <c r="E185" s="9" t="s">
        <v>1177</v>
      </c>
      <c r="F185" s="9" t="s">
        <v>1178</v>
      </c>
      <c r="G185" s="9" t="s">
        <v>1179</v>
      </c>
      <c r="H185" s="9" t="s">
        <v>22</v>
      </c>
      <c r="I185" s="9" t="s">
        <v>19</v>
      </c>
      <c r="J185" s="14">
        <v>50</v>
      </c>
      <c r="K185" s="14">
        <v>1278</v>
      </c>
      <c r="L185" s="14">
        <f t="shared" si="12"/>
        <v>63900</v>
      </c>
      <c r="M185" s="14">
        <f t="shared" si="13"/>
        <v>77958</v>
      </c>
      <c r="N185" s="9" t="s">
        <v>279</v>
      </c>
      <c r="O185" s="9" t="s">
        <v>317</v>
      </c>
    </row>
    <row r="186" spans="1:15" ht="25.5" customHeight="1" x14ac:dyDescent="0.3">
      <c r="A186" s="8" t="s">
        <v>16</v>
      </c>
      <c r="B186" s="9" t="s">
        <v>1183</v>
      </c>
      <c r="C186" s="9" t="s">
        <v>17</v>
      </c>
      <c r="D186" s="9" t="s">
        <v>393</v>
      </c>
      <c r="E186" s="9" t="s">
        <v>394</v>
      </c>
      <c r="F186" s="9" t="s">
        <v>395</v>
      </c>
      <c r="G186" s="9" t="s">
        <v>1184</v>
      </c>
      <c r="H186" s="9" t="s">
        <v>20</v>
      </c>
      <c r="I186" s="9" t="s">
        <v>19</v>
      </c>
      <c r="J186" s="14">
        <v>380</v>
      </c>
      <c r="K186" s="14">
        <v>786</v>
      </c>
      <c r="L186" s="14">
        <f t="shared" si="12"/>
        <v>298680</v>
      </c>
      <c r="M186" s="14">
        <f t="shared" si="13"/>
        <v>364389.6</v>
      </c>
      <c r="N186" s="9" t="s">
        <v>279</v>
      </c>
      <c r="O186" s="9" t="s">
        <v>317</v>
      </c>
    </row>
    <row r="187" spans="1:15" ht="25.5" customHeight="1" x14ac:dyDescent="0.3">
      <c r="A187" s="8" t="s">
        <v>16</v>
      </c>
      <c r="B187" s="9" t="s">
        <v>1185</v>
      </c>
      <c r="C187" s="9" t="s">
        <v>17</v>
      </c>
      <c r="D187" s="9" t="s">
        <v>393</v>
      </c>
      <c r="E187" s="9" t="s">
        <v>394</v>
      </c>
      <c r="F187" s="9" t="s">
        <v>395</v>
      </c>
      <c r="G187" s="9" t="s">
        <v>1186</v>
      </c>
      <c r="H187" s="9" t="s">
        <v>20</v>
      </c>
      <c r="I187" s="9" t="s">
        <v>19</v>
      </c>
      <c r="J187" s="14">
        <v>4000</v>
      </c>
      <c r="K187" s="14">
        <v>233</v>
      </c>
      <c r="L187" s="14">
        <f t="shared" si="12"/>
        <v>932000</v>
      </c>
      <c r="M187" s="14">
        <f t="shared" si="13"/>
        <v>1137040</v>
      </c>
      <c r="N187" s="9" t="s">
        <v>279</v>
      </c>
      <c r="O187" s="9" t="s">
        <v>317</v>
      </c>
    </row>
    <row r="188" spans="1:15" ht="25.5" customHeight="1" x14ac:dyDescent="0.3">
      <c r="A188" s="8" t="s">
        <v>16</v>
      </c>
      <c r="B188" s="9" t="s">
        <v>1187</v>
      </c>
      <c r="C188" s="9" t="s">
        <v>17</v>
      </c>
      <c r="D188" s="9" t="s">
        <v>393</v>
      </c>
      <c r="E188" s="9" t="s">
        <v>394</v>
      </c>
      <c r="F188" s="9" t="s">
        <v>395</v>
      </c>
      <c r="G188" s="9" t="s">
        <v>1188</v>
      </c>
      <c r="H188" s="9" t="s">
        <v>20</v>
      </c>
      <c r="I188" s="9" t="s">
        <v>19</v>
      </c>
      <c r="J188" s="14">
        <v>1000</v>
      </c>
      <c r="K188" s="14">
        <v>344</v>
      </c>
      <c r="L188" s="14">
        <f t="shared" si="12"/>
        <v>344000</v>
      </c>
      <c r="M188" s="14">
        <f t="shared" si="13"/>
        <v>419680</v>
      </c>
      <c r="N188" s="9" t="s">
        <v>279</v>
      </c>
      <c r="O188" s="9" t="s">
        <v>317</v>
      </c>
    </row>
    <row r="189" spans="1:15" ht="25.5" customHeight="1" x14ac:dyDescent="0.3">
      <c r="A189" s="8" t="s">
        <v>16</v>
      </c>
      <c r="B189" s="9" t="s">
        <v>1189</v>
      </c>
      <c r="C189" s="9" t="s">
        <v>17</v>
      </c>
      <c r="D189" s="9" t="s">
        <v>393</v>
      </c>
      <c r="E189" s="9" t="s">
        <v>394</v>
      </c>
      <c r="F189" s="9" t="s">
        <v>395</v>
      </c>
      <c r="G189" s="9" t="s">
        <v>1190</v>
      </c>
      <c r="H189" s="9" t="s">
        <v>20</v>
      </c>
      <c r="I189" s="9" t="s">
        <v>19</v>
      </c>
      <c r="J189" s="14">
        <v>50</v>
      </c>
      <c r="K189" s="14">
        <v>295</v>
      </c>
      <c r="L189" s="14">
        <f t="shared" si="12"/>
        <v>14750</v>
      </c>
      <c r="M189" s="14">
        <f t="shared" si="13"/>
        <v>17995</v>
      </c>
      <c r="N189" s="9" t="s">
        <v>279</v>
      </c>
      <c r="O189" s="9" t="s">
        <v>317</v>
      </c>
    </row>
    <row r="190" spans="1:15" ht="25.5" customHeight="1" x14ac:dyDescent="0.3">
      <c r="A190" s="8" t="s">
        <v>16</v>
      </c>
      <c r="B190" s="9" t="s">
        <v>1191</v>
      </c>
      <c r="C190" s="9" t="s">
        <v>17</v>
      </c>
      <c r="D190" s="9" t="s">
        <v>393</v>
      </c>
      <c r="E190" s="9" t="s">
        <v>394</v>
      </c>
      <c r="F190" s="9" t="s">
        <v>395</v>
      </c>
      <c r="G190" s="9" t="s">
        <v>1192</v>
      </c>
      <c r="H190" s="9" t="s">
        <v>20</v>
      </c>
      <c r="I190" s="9" t="s">
        <v>19</v>
      </c>
      <c r="J190" s="14">
        <v>350</v>
      </c>
      <c r="K190" s="14">
        <v>295</v>
      </c>
      <c r="L190" s="14">
        <f t="shared" si="12"/>
        <v>103250</v>
      </c>
      <c r="M190" s="14">
        <f t="shared" si="13"/>
        <v>125965</v>
      </c>
      <c r="N190" s="9" t="s">
        <v>279</v>
      </c>
      <c r="O190" s="9" t="s">
        <v>317</v>
      </c>
    </row>
    <row r="191" spans="1:15" ht="25.5" customHeight="1" x14ac:dyDescent="0.3">
      <c r="A191" s="8" t="s">
        <v>16</v>
      </c>
      <c r="B191" s="9" t="s">
        <v>1193</v>
      </c>
      <c r="C191" s="9" t="s">
        <v>17</v>
      </c>
      <c r="D191" s="9" t="s">
        <v>393</v>
      </c>
      <c r="E191" s="9" t="s">
        <v>394</v>
      </c>
      <c r="F191" s="9" t="s">
        <v>395</v>
      </c>
      <c r="G191" s="9" t="s">
        <v>1194</v>
      </c>
      <c r="H191" s="9" t="s">
        <v>20</v>
      </c>
      <c r="I191" s="9" t="s">
        <v>19</v>
      </c>
      <c r="J191" s="14">
        <v>1200</v>
      </c>
      <c r="K191" s="14">
        <v>116</v>
      </c>
      <c r="L191" s="14">
        <f t="shared" si="12"/>
        <v>139200</v>
      </c>
      <c r="M191" s="14">
        <f t="shared" si="13"/>
        <v>169824</v>
      </c>
      <c r="N191" s="9" t="s">
        <v>279</v>
      </c>
      <c r="O191" s="9" t="s">
        <v>317</v>
      </c>
    </row>
    <row r="192" spans="1:15" ht="25.5" customHeight="1" x14ac:dyDescent="0.3">
      <c r="A192" s="8" t="s">
        <v>16</v>
      </c>
      <c r="B192" s="9" t="s">
        <v>1195</v>
      </c>
      <c r="C192" s="9" t="s">
        <v>17</v>
      </c>
      <c r="D192" s="9" t="s">
        <v>393</v>
      </c>
      <c r="E192" s="9" t="s">
        <v>394</v>
      </c>
      <c r="F192" s="9" t="s">
        <v>395</v>
      </c>
      <c r="G192" s="9" t="s">
        <v>1196</v>
      </c>
      <c r="H192" s="9" t="s">
        <v>20</v>
      </c>
      <c r="I192" s="9" t="s">
        <v>19</v>
      </c>
      <c r="J192" s="14">
        <v>720</v>
      </c>
      <c r="K192" s="14">
        <v>81</v>
      </c>
      <c r="L192" s="14">
        <f t="shared" si="12"/>
        <v>58320</v>
      </c>
      <c r="M192" s="14">
        <f t="shared" si="13"/>
        <v>71150.399999999994</v>
      </c>
      <c r="N192" s="9" t="s">
        <v>279</v>
      </c>
      <c r="O192" s="9" t="s">
        <v>317</v>
      </c>
    </row>
    <row r="193" spans="1:15" ht="25.5" customHeight="1" x14ac:dyDescent="0.3">
      <c r="A193" s="8" t="s">
        <v>16</v>
      </c>
      <c r="B193" s="9" t="s">
        <v>1197</v>
      </c>
      <c r="C193" s="9" t="s">
        <v>17</v>
      </c>
      <c r="D193" s="9" t="s">
        <v>393</v>
      </c>
      <c r="E193" s="9" t="s">
        <v>394</v>
      </c>
      <c r="F193" s="9" t="s">
        <v>395</v>
      </c>
      <c r="G193" s="9" t="s">
        <v>1198</v>
      </c>
      <c r="H193" s="9" t="s">
        <v>20</v>
      </c>
      <c r="I193" s="9" t="s">
        <v>19</v>
      </c>
      <c r="J193" s="14">
        <v>4400</v>
      </c>
      <c r="K193" s="14">
        <v>105</v>
      </c>
      <c r="L193" s="14">
        <f t="shared" si="12"/>
        <v>462000</v>
      </c>
      <c r="M193" s="14">
        <f t="shared" si="13"/>
        <v>563640</v>
      </c>
      <c r="N193" s="9" t="s">
        <v>279</v>
      </c>
      <c r="O193" s="9" t="s">
        <v>317</v>
      </c>
    </row>
    <row r="194" spans="1:15" ht="25.5" customHeight="1" x14ac:dyDescent="0.3">
      <c r="A194" s="8" t="s">
        <v>16</v>
      </c>
      <c r="B194" s="9" t="s">
        <v>1199</v>
      </c>
      <c r="C194" s="9" t="s">
        <v>17</v>
      </c>
      <c r="D194" s="9" t="s">
        <v>393</v>
      </c>
      <c r="E194" s="9" t="s">
        <v>394</v>
      </c>
      <c r="F194" s="9" t="s">
        <v>395</v>
      </c>
      <c r="G194" s="9" t="s">
        <v>1200</v>
      </c>
      <c r="H194" s="9" t="s">
        <v>20</v>
      </c>
      <c r="I194" s="9" t="s">
        <v>19</v>
      </c>
      <c r="J194" s="14">
        <v>12000</v>
      </c>
      <c r="K194" s="14">
        <v>116</v>
      </c>
      <c r="L194" s="14">
        <f t="shared" si="12"/>
        <v>1392000</v>
      </c>
      <c r="M194" s="14">
        <f t="shared" si="13"/>
        <v>1698240</v>
      </c>
      <c r="N194" s="9" t="s">
        <v>279</v>
      </c>
      <c r="O194" s="9" t="s">
        <v>317</v>
      </c>
    </row>
    <row r="195" spans="1:15" ht="25.5" customHeight="1" x14ac:dyDescent="0.3">
      <c r="A195" s="8" t="s">
        <v>16</v>
      </c>
      <c r="B195" s="9" t="s">
        <v>1201</v>
      </c>
      <c r="C195" s="9" t="s">
        <v>17</v>
      </c>
      <c r="D195" s="9" t="s">
        <v>393</v>
      </c>
      <c r="E195" s="9" t="s">
        <v>394</v>
      </c>
      <c r="F195" s="9" t="s">
        <v>395</v>
      </c>
      <c r="G195" s="9" t="s">
        <v>1202</v>
      </c>
      <c r="H195" s="9" t="s">
        <v>20</v>
      </c>
      <c r="I195" s="9" t="s">
        <v>19</v>
      </c>
      <c r="J195" s="14">
        <v>4550</v>
      </c>
      <c r="K195" s="14">
        <v>105</v>
      </c>
      <c r="L195" s="14">
        <f t="shared" si="12"/>
        <v>477750</v>
      </c>
      <c r="M195" s="14">
        <f t="shared" si="13"/>
        <v>582855</v>
      </c>
      <c r="N195" s="9" t="s">
        <v>279</v>
      </c>
      <c r="O195" s="9" t="s">
        <v>317</v>
      </c>
    </row>
    <row r="196" spans="1:15" ht="25.5" customHeight="1" x14ac:dyDescent="0.3">
      <c r="A196" s="8" t="s">
        <v>16</v>
      </c>
      <c r="B196" s="9" t="s">
        <v>1203</v>
      </c>
      <c r="C196" s="9" t="s">
        <v>17</v>
      </c>
      <c r="D196" s="9" t="s">
        <v>393</v>
      </c>
      <c r="E196" s="9" t="s">
        <v>394</v>
      </c>
      <c r="F196" s="9" t="s">
        <v>395</v>
      </c>
      <c r="G196" s="9" t="s">
        <v>1204</v>
      </c>
      <c r="H196" s="9" t="s">
        <v>20</v>
      </c>
      <c r="I196" s="9" t="s">
        <v>19</v>
      </c>
      <c r="J196" s="14">
        <v>1550</v>
      </c>
      <c r="K196" s="14">
        <v>116</v>
      </c>
      <c r="L196" s="14">
        <f t="shared" si="12"/>
        <v>179800</v>
      </c>
      <c r="M196" s="14">
        <f t="shared" si="13"/>
        <v>219356</v>
      </c>
      <c r="N196" s="9" t="s">
        <v>279</v>
      </c>
      <c r="O196" s="9" t="s">
        <v>317</v>
      </c>
    </row>
    <row r="197" spans="1:15" ht="25.5" customHeight="1" x14ac:dyDescent="0.3">
      <c r="A197" s="8" t="s">
        <v>16</v>
      </c>
      <c r="B197" s="9" t="s">
        <v>1205</v>
      </c>
      <c r="C197" s="9" t="s">
        <v>17</v>
      </c>
      <c r="D197" s="9" t="s">
        <v>393</v>
      </c>
      <c r="E197" s="9" t="s">
        <v>394</v>
      </c>
      <c r="F197" s="9" t="s">
        <v>395</v>
      </c>
      <c r="G197" s="9" t="s">
        <v>1206</v>
      </c>
      <c r="H197" s="9" t="s">
        <v>20</v>
      </c>
      <c r="I197" s="9" t="s">
        <v>19</v>
      </c>
      <c r="J197" s="14">
        <v>3500</v>
      </c>
      <c r="K197" s="14">
        <v>105</v>
      </c>
      <c r="L197" s="14">
        <f t="shared" si="12"/>
        <v>367500</v>
      </c>
      <c r="M197" s="14">
        <f t="shared" si="13"/>
        <v>448350</v>
      </c>
      <c r="N197" s="9" t="s">
        <v>279</v>
      </c>
      <c r="O197" s="9" t="s">
        <v>317</v>
      </c>
    </row>
    <row r="198" spans="1:15" ht="25.5" customHeight="1" x14ac:dyDescent="0.3">
      <c r="A198" s="8" t="s">
        <v>16</v>
      </c>
      <c r="B198" s="9" t="s">
        <v>1207</v>
      </c>
      <c r="C198" s="9" t="s">
        <v>17</v>
      </c>
      <c r="D198" s="9" t="s">
        <v>1208</v>
      </c>
      <c r="E198" s="9" t="s">
        <v>1209</v>
      </c>
      <c r="F198" s="9" t="s">
        <v>1210</v>
      </c>
      <c r="G198" s="9" t="s">
        <v>1211</v>
      </c>
      <c r="H198" s="9" t="s">
        <v>20</v>
      </c>
      <c r="I198" s="9" t="s">
        <v>19</v>
      </c>
      <c r="J198" s="14">
        <v>348</v>
      </c>
      <c r="K198" s="14">
        <v>68</v>
      </c>
      <c r="L198" s="14">
        <f t="shared" si="12"/>
        <v>23664</v>
      </c>
      <c r="M198" s="14">
        <f t="shared" si="13"/>
        <v>28870.079999999998</v>
      </c>
      <c r="N198" s="9" t="s">
        <v>279</v>
      </c>
      <c r="O198" s="9" t="s">
        <v>391</v>
      </c>
    </row>
    <row r="199" spans="1:15" ht="25.5" customHeight="1" x14ac:dyDescent="0.3">
      <c r="A199" s="8" t="s">
        <v>16</v>
      </c>
      <c r="B199" s="9" t="s">
        <v>1212</v>
      </c>
      <c r="C199" s="9" t="s">
        <v>17</v>
      </c>
      <c r="D199" s="9" t="s">
        <v>393</v>
      </c>
      <c r="E199" s="9" t="s">
        <v>394</v>
      </c>
      <c r="F199" s="9" t="s">
        <v>395</v>
      </c>
      <c r="G199" s="9" t="s">
        <v>1213</v>
      </c>
      <c r="H199" s="9" t="s">
        <v>20</v>
      </c>
      <c r="I199" s="9" t="s">
        <v>19</v>
      </c>
      <c r="J199" s="14">
        <v>3500</v>
      </c>
      <c r="K199" s="14">
        <v>105</v>
      </c>
      <c r="L199" s="14">
        <f t="shared" si="12"/>
        <v>367500</v>
      </c>
      <c r="M199" s="14">
        <f t="shared" si="13"/>
        <v>448350</v>
      </c>
      <c r="N199" s="9" t="s">
        <v>279</v>
      </c>
      <c r="O199" s="9" t="s">
        <v>317</v>
      </c>
    </row>
    <row r="200" spans="1:15" ht="25.5" customHeight="1" x14ac:dyDescent="0.3">
      <c r="A200" s="8" t="s">
        <v>16</v>
      </c>
      <c r="B200" s="9" t="s">
        <v>1214</v>
      </c>
      <c r="C200" s="9" t="s">
        <v>17</v>
      </c>
      <c r="D200" s="9" t="s">
        <v>393</v>
      </c>
      <c r="E200" s="9" t="s">
        <v>394</v>
      </c>
      <c r="F200" s="9" t="s">
        <v>395</v>
      </c>
      <c r="G200" s="9" t="s">
        <v>1215</v>
      </c>
      <c r="H200" s="9" t="s">
        <v>20</v>
      </c>
      <c r="I200" s="9" t="s">
        <v>19</v>
      </c>
      <c r="J200" s="14">
        <v>750</v>
      </c>
      <c r="K200" s="14">
        <v>540</v>
      </c>
      <c r="L200" s="14">
        <f t="shared" si="12"/>
        <v>405000</v>
      </c>
      <c r="M200" s="14">
        <f t="shared" si="13"/>
        <v>494100</v>
      </c>
      <c r="N200" s="9" t="s">
        <v>279</v>
      </c>
      <c r="O200" s="9" t="s">
        <v>317</v>
      </c>
    </row>
    <row r="201" spans="1:15" ht="25.5" customHeight="1" x14ac:dyDescent="0.3">
      <c r="A201" s="8" t="s">
        <v>16</v>
      </c>
      <c r="B201" s="9" t="s">
        <v>1216</v>
      </c>
      <c r="C201" s="9" t="s">
        <v>17</v>
      </c>
      <c r="D201" s="9" t="s">
        <v>393</v>
      </c>
      <c r="E201" s="9" t="s">
        <v>394</v>
      </c>
      <c r="F201" s="9" t="s">
        <v>395</v>
      </c>
      <c r="G201" s="9" t="s">
        <v>1217</v>
      </c>
      <c r="H201" s="9" t="s">
        <v>20</v>
      </c>
      <c r="I201" s="9" t="s">
        <v>19</v>
      </c>
      <c r="J201" s="14">
        <v>15000</v>
      </c>
      <c r="K201" s="14">
        <v>196</v>
      </c>
      <c r="L201" s="14">
        <f t="shared" si="12"/>
        <v>2940000</v>
      </c>
      <c r="M201" s="14">
        <f t="shared" si="13"/>
        <v>3586800</v>
      </c>
      <c r="N201" s="9" t="s">
        <v>279</v>
      </c>
      <c r="O201" s="9" t="s">
        <v>317</v>
      </c>
    </row>
    <row r="202" spans="1:15" ht="25.5" customHeight="1" x14ac:dyDescent="0.3">
      <c r="A202" s="8" t="s">
        <v>16</v>
      </c>
      <c r="B202" s="9" t="s">
        <v>1218</v>
      </c>
      <c r="C202" s="9" t="s">
        <v>17</v>
      </c>
      <c r="D202" s="9" t="s">
        <v>393</v>
      </c>
      <c r="E202" s="9" t="s">
        <v>394</v>
      </c>
      <c r="F202" s="9" t="s">
        <v>395</v>
      </c>
      <c r="G202" s="9" t="s">
        <v>1219</v>
      </c>
      <c r="H202" s="9" t="s">
        <v>20</v>
      </c>
      <c r="I202" s="9" t="s">
        <v>19</v>
      </c>
      <c r="J202" s="14">
        <v>500</v>
      </c>
      <c r="K202" s="14">
        <v>34</v>
      </c>
      <c r="L202" s="14">
        <f t="shared" si="12"/>
        <v>17000</v>
      </c>
      <c r="M202" s="14">
        <f t="shared" si="13"/>
        <v>20740</v>
      </c>
      <c r="N202" s="9" t="s">
        <v>279</v>
      </c>
      <c r="O202" s="9" t="s">
        <v>317</v>
      </c>
    </row>
    <row r="203" spans="1:15" ht="25.5" customHeight="1" x14ac:dyDescent="0.3">
      <c r="A203" s="8" t="s">
        <v>16</v>
      </c>
      <c r="B203" s="9" t="s">
        <v>1220</v>
      </c>
      <c r="C203" s="9" t="s">
        <v>17</v>
      </c>
      <c r="D203" s="9" t="s">
        <v>393</v>
      </c>
      <c r="E203" s="9" t="s">
        <v>394</v>
      </c>
      <c r="F203" s="9" t="s">
        <v>395</v>
      </c>
      <c r="G203" s="9" t="s">
        <v>1221</v>
      </c>
      <c r="H203" s="9" t="s">
        <v>20</v>
      </c>
      <c r="I203" s="9" t="s">
        <v>19</v>
      </c>
      <c r="J203" s="14">
        <v>150</v>
      </c>
      <c r="K203" s="14">
        <v>31</v>
      </c>
      <c r="L203" s="14">
        <f t="shared" si="12"/>
        <v>4650</v>
      </c>
      <c r="M203" s="14">
        <f t="shared" si="13"/>
        <v>5673</v>
      </c>
      <c r="N203" s="9" t="s">
        <v>279</v>
      </c>
      <c r="O203" s="9" t="s">
        <v>317</v>
      </c>
    </row>
    <row r="204" spans="1:15" ht="25.5" customHeight="1" x14ac:dyDescent="0.3">
      <c r="A204" s="8" t="s">
        <v>16</v>
      </c>
      <c r="B204" s="9" t="s">
        <v>1222</v>
      </c>
      <c r="C204" s="9" t="s">
        <v>17</v>
      </c>
      <c r="D204" s="9" t="s">
        <v>393</v>
      </c>
      <c r="E204" s="9" t="s">
        <v>394</v>
      </c>
      <c r="F204" s="9" t="s">
        <v>395</v>
      </c>
      <c r="G204" s="9" t="s">
        <v>1223</v>
      </c>
      <c r="H204" s="9" t="s">
        <v>20</v>
      </c>
      <c r="I204" s="9" t="s">
        <v>19</v>
      </c>
      <c r="J204" s="14">
        <v>150</v>
      </c>
      <c r="K204" s="14">
        <v>31</v>
      </c>
      <c r="L204" s="14">
        <f t="shared" si="12"/>
        <v>4650</v>
      </c>
      <c r="M204" s="14">
        <f t="shared" si="13"/>
        <v>5673</v>
      </c>
      <c r="N204" s="9" t="s">
        <v>279</v>
      </c>
      <c r="O204" s="9" t="s">
        <v>317</v>
      </c>
    </row>
    <row r="205" spans="1:15" ht="25.5" customHeight="1" x14ac:dyDescent="0.3">
      <c r="A205" s="8" t="s">
        <v>16</v>
      </c>
      <c r="B205" s="9" t="s">
        <v>1224</v>
      </c>
      <c r="C205" s="9" t="s">
        <v>17</v>
      </c>
      <c r="D205" s="9" t="s">
        <v>393</v>
      </c>
      <c r="E205" s="9" t="s">
        <v>394</v>
      </c>
      <c r="F205" s="9" t="s">
        <v>395</v>
      </c>
      <c r="G205" s="9" t="s">
        <v>1225</v>
      </c>
      <c r="H205" s="9" t="s">
        <v>18</v>
      </c>
      <c r="I205" s="9" t="s">
        <v>19</v>
      </c>
      <c r="J205" s="14">
        <v>450</v>
      </c>
      <c r="K205" s="14">
        <v>25</v>
      </c>
      <c r="L205" s="14">
        <f t="shared" si="12"/>
        <v>11250</v>
      </c>
      <c r="M205" s="14">
        <f t="shared" si="13"/>
        <v>13725</v>
      </c>
      <c r="N205" s="9" t="s">
        <v>279</v>
      </c>
      <c r="O205" s="9" t="s">
        <v>317</v>
      </c>
    </row>
    <row r="206" spans="1:15" ht="25.5" customHeight="1" x14ac:dyDescent="0.3">
      <c r="A206" s="8" t="s">
        <v>16</v>
      </c>
      <c r="B206" s="9" t="s">
        <v>1226</v>
      </c>
      <c r="C206" s="9" t="s">
        <v>17</v>
      </c>
      <c r="D206" s="9" t="s">
        <v>393</v>
      </c>
      <c r="E206" s="9" t="s">
        <v>394</v>
      </c>
      <c r="F206" s="9" t="s">
        <v>395</v>
      </c>
      <c r="G206" s="9" t="s">
        <v>1227</v>
      </c>
      <c r="H206" s="9" t="s">
        <v>18</v>
      </c>
      <c r="I206" s="9" t="s">
        <v>19</v>
      </c>
      <c r="J206" s="14">
        <v>450</v>
      </c>
      <c r="K206" s="14">
        <v>41</v>
      </c>
      <c r="L206" s="14">
        <f t="shared" si="12"/>
        <v>18450</v>
      </c>
      <c r="M206" s="14">
        <f t="shared" si="13"/>
        <v>22509</v>
      </c>
      <c r="N206" s="9" t="s">
        <v>279</v>
      </c>
      <c r="O206" s="9" t="s">
        <v>317</v>
      </c>
    </row>
    <row r="207" spans="1:15" ht="25.5" customHeight="1" x14ac:dyDescent="0.3">
      <c r="A207" s="8" t="s">
        <v>16</v>
      </c>
      <c r="B207" s="9" t="s">
        <v>1228</v>
      </c>
      <c r="C207" s="9" t="s">
        <v>17</v>
      </c>
      <c r="D207" s="9" t="s">
        <v>393</v>
      </c>
      <c r="E207" s="9" t="s">
        <v>394</v>
      </c>
      <c r="F207" s="9" t="s">
        <v>395</v>
      </c>
      <c r="G207" s="9" t="s">
        <v>1229</v>
      </c>
      <c r="H207" s="9" t="s">
        <v>18</v>
      </c>
      <c r="I207" s="9" t="s">
        <v>19</v>
      </c>
      <c r="J207" s="14">
        <v>300</v>
      </c>
      <c r="K207" s="14">
        <v>98</v>
      </c>
      <c r="L207" s="14">
        <f t="shared" si="12"/>
        <v>29400</v>
      </c>
      <c r="M207" s="14">
        <f t="shared" si="13"/>
        <v>35868</v>
      </c>
      <c r="N207" s="9" t="s">
        <v>279</v>
      </c>
      <c r="O207" s="9" t="s">
        <v>317</v>
      </c>
    </row>
    <row r="208" spans="1:15" ht="25.5" customHeight="1" x14ac:dyDescent="0.3">
      <c r="A208" s="8" t="s">
        <v>16</v>
      </c>
      <c r="B208" s="9" t="s">
        <v>1230</v>
      </c>
      <c r="C208" s="9" t="s">
        <v>17</v>
      </c>
      <c r="D208" s="9" t="s">
        <v>393</v>
      </c>
      <c r="E208" s="9" t="s">
        <v>394</v>
      </c>
      <c r="F208" s="9" t="s">
        <v>395</v>
      </c>
      <c r="G208" s="9" t="s">
        <v>1231</v>
      </c>
      <c r="H208" s="9" t="s">
        <v>18</v>
      </c>
      <c r="I208" s="9" t="s">
        <v>19</v>
      </c>
      <c r="J208" s="14">
        <v>300</v>
      </c>
      <c r="K208" s="14">
        <v>68</v>
      </c>
      <c r="L208" s="14">
        <f t="shared" si="12"/>
        <v>20400</v>
      </c>
      <c r="M208" s="14">
        <f t="shared" si="13"/>
        <v>24888</v>
      </c>
      <c r="N208" s="9" t="s">
        <v>279</v>
      </c>
      <c r="O208" s="9" t="s">
        <v>317</v>
      </c>
    </row>
    <row r="209" spans="1:15" ht="25.5" customHeight="1" x14ac:dyDescent="0.3">
      <c r="A209" s="8" t="s">
        <v>16</v>
      </c>
      <c r="B209" s="9" t="s">
        <v>1232</v>
      </c>
      <c r="C209" s="9" t="s">
        <v>17</v>
      </c>
      <c r="D209" s="9" t="s">
        <v>393</v>
      </c>
      <c r="E209" s="9" t="s">
        <v>394</v>
      </c>
      <c r="F209" s="9" t="s">
        <v>395</v>
      </c>
      <c r="G209" s="9" t="s">
        <v>1233</v>
      </c>
      <c r="H209" s="9" t="s">
        <v>18</v>
      </c>
      <c r="I209" s="9" t="s">
        <v>19</v>
      </c>
      <c r="J209" s="14">
        <v>500</v>
      </c>
      <c r="K209" s="14">
        <v>93</v>
      </c>
      <c r="L209" s="14">
        <f t="shared" si="12"/>
        <v>46500</v>
      </c>
      <c r="M209" s="14">
        <f t="shared" si="13"/>
        <v>56730</v>
      </c>
      <c r="N209" s="9" t="s">
        <v>279</v>
      </c>
      <c r="O209" s="9" t="s">
        <v>317</v>
      </c>
    </row>
    <row r="210" spans="1:15" ht="25.5" customHeight="1" x14ac:dyDescent="0.3">
      <c r="A210" s="8" t="s">
        <v>16</v>
      </c>
      <c r="B210" s="9" t="s">
        <v>1234</v>
      </c>
      <c r="C210" s="9" t="s">
        <v>17</v>
      </c>
      <c r="D210" s="9" t="s">
        <v>393</v>
      </c>
      <c r="E210" s="9" t="s">
        <v>394</v>
      </c>
      <c r="F210" s="9" t="s">
        <v>395</v>
      </c>
      <c r="G210" s="9" t="s">
        <v>1235</v>
      </c>
      <c r="H210" s="9" t="s">
        <v>18</v>
      </c>
      <c r="I210" s="9" t="s">
        <v>19</v>
      </c>
      <c r="J210" s="14">
        <v>100</v>
      </c>
      <c r="K210" s="14">
        <v>93</v>
      </c>
      <c r="L210" s="14">
        <f t="shared" si="12"/>
        <v>9300</v>
      </c>
      <c r="M210" s="14">
        <f t="shared" si="13"/>
        <v>11346</v>
      </c>
      <c r="N210" s="9" t="s">
        <v>279</v>
      </c>
      <c r="O210" s="9" t="s">
        <v>317</v>
      </c>
    </row>
    <row r="211" spans="1:15" ht="25.5" customHeight="1" x14ac:dyDescent="0.3">
      <c r="A211" s="8" t="s">
        <v>16</v>
      </c>
      <c r="B211" s="9" t="s">
        <v>1236</v>
      </c>
      <c r="C211" s="9" t="s">
        <v>17</v>
      </c>
      <c r="D211" s="9" t="s">
        <v>393</v>
      </c>
      <c r="E211" s="9" t="s">
        <v>394</v>
      </c>
      <c r="F211" s="9" t="s">
        <v>395</v>
      </c>
      <c r="G211" s="9" t="s">
        <v>1237</v>
      </c>
      <c r="H211" s="9" t="s">
        <v>20</v>
      </c>
      <c r="I211" s="9" t="s">
        <v>19</v>
      </c>
      <c r="J211" s="14">
        <v>4000</v>
      </c>
      <c r="K211" s="14">
        <v>172</v>
      </c>
      <c r="L211" s="14">
        <f t="shared" si="12"/>
        <v>688000</v>
      </c>
      <c r="M211" s="14">
        <f t="shared" si="13"/>
        <v>839360</v>
      </c>
      <c r="N211" s="9" t="s">
        <v>279</v>
      </c>
      <c r="O211" s="9" t="s">
        <v>317</v>
      </c>
    </row>
    <row r="212" spans="1:15" ht="25.5" customHeight="1" x14ac:dyDescent="0.3">
      <c r="A212" s="8" t="s">
        <v>16</v>
      </c>
      <c r="B212" s="9" t="s">
        <v>1238</v>
      </c>
      <c r="C212" s="9" t="s">
        <v>17</v>
      </c>
      <c r="D212" s="9" t="s">
        <v>393</v>
      </c>
      <c r="E212" s="9" t="s">
        <v>394</v>
      </c>
      <c r="F212" s="9" t="s">
        <v>395</v>
      </c>
      <c r="G212" s="9" t="s">
        <v>1239</v>
      </c>
      <c r="H212" s="9" t="s">
        <v>20</v>
      </c>
      <c r="I212" s="9" t="s">
        <v>19</v>
      </c>
      <c r="J212" s="14">
        <v>500</v>
      </c>
      <c r="K212" s="14">
        <v>54</v>
      </c>
      <c r="L212" s="14">
        <f t="shared" si="12"/>
        <v>27000</v>
      </c>
      <c r="M212" s="14">
        <f t="shared" si="13"/>
        <v>32940</v>
      </c>
      <c r="N212" s="9" t="s">
        <v>279</v>
      </c>
      <c r="O212" s="9" t="s">
        <v>317</v>
      </c>
    </row>
    <row r="213" spans="1:15" ht="25.5" customHeight="1" x14ac:dyDescent="0.3">
      <c r="A213" s="8" t="s">
        <v>16</v>
      </c>
      <c r="B213" s="9" t="s">
        <v>1240</v>
      </c>
      <c r="C213" s="9" t="s">
        <v>17</v>
      </c>
      <c r="D213" s="9" t="s">
        <v>393</v>
      </c>
      <c r="E213" s="9" t="s">
        <v>394</v>
      </c>
      <c r="F213" s="9" t="s">
        <v>395</v>
      </c>
      <c r="G213" s="9" t="s">
        <v>1241</v>
      </c>
      <c r="H213" s="9" t="s">
        <v>18</v>
      </c>
      <c r="I213" s="9" t="s">
        <v>19</v>
      </c>
      <c r="J213" s="14">
        <v>1000</v>
      </c>
      <c r="K213" s="14">
        <v>68</v>
      </c>
      <c r="L213" s="14">
        <f t="shared" si="12"/>
        <v>68000</v>
      </c>
      <c r="M213" s="14">
        <f t="shared" si="13"/>
        <v>82960</v>
      </c>
      <c r="N213" s="9" t="s">
        <v>279</v>
      </c>
      <c r="O213" s="9" t="s">
        <v>317</v>
      </c>
    </row>
    <row r="214" spans="1:15" ht="25.5" customHeight="1" x14ac:dyDescent="0.3">
      <c r="A214" s="8" t="s">
        <v>16</v>
      </c>
      <c r="B214" s="9" t="s">
        <v>1242</v>
      </c>
      <c r="C214" s="9" t="s">
        <v>17</v>
      </c>
      <c r="D214" s="9" t="s">
        <v>393</v>
      </c>
      <c r="E214" s="9" t="s">
        <v>394</v>
      </c>
      <c r="F214" s="9" t="s">
        <v>395</v>
      </c>
      <c r="G214" s="9" t="s">
        <v>1243</v>
      </c>
      <c r="H214" s="9" t="s">
        <v>18</v>
      </c>
      <c r="I214" s="9" t="s">
        <v>19</v>
      </c>
      <c r="J214" s="14">
        <v>500</v>
      </c>
      <c r="K214" s="14">
        <v>167</v>
      </c>
      <c r="L214" s="14">
        <f t="shared" si="12"/>
        <v>83500</v>
      </c>
      <c r="M214" s="14">
        <f t="shared" si="13"/>
        <v>101870</v>
      </c>
      <c r="N214" s="9" t="s">
        <v>279</v>
      </c>
      <c r="O214" s="9" t="s">
        <v>317</v>
      </c>
    </row>
    <row r="215" spans="1:15" ht="25.5" customHeight="1" x14ac:dyDescent="0.3">
      <c r="A215" s="8" t="s">
        <v>16</v>
      </c>
      <c r="B215" s="9" t="s">
        <v>1244</v>
      </c>
      <c r="C215" s="9" t="s">
        <v>17</v>
      </c>
      <c r="D215" s="9" t="s">
        <v>393</v>
      </c>
      <c r="E215" s="9" t="s">
        <v>394</v>
      </c>
      <c r="F215" s="9" t="s">
        <v>395</v>
      </c>
      <c r="G215" s="9" t="s">
        <v>1245</v>
      </c>
      <c r="H215" s="9" t="s">
        <v>18</v>
      </c>
      <c r="I215" s="9" t="s">
        <v>19</v>
      </c>
      <c r="J215" s="14">
        <v>200</v>
      </c>
      <c r="K215" s="14">
        <v>122</v>
      </c>
      <c r="L215" s="14">
        <f t="shared" si="12"/>
        <v>24400</v>
      </c>
      <c r="M215" s="14">
        <f t="shared" si="13"/>
        <v>29768</v>
      </c>
      <c r="N215" s="9" t="s">
        <v>279</v>
      </c>
      <c r="O215" s="9" t="s">
        <v>317</v>
      </c>
    </row>
    <row r="216" spans="1:15" ht="25.5" customHeight="1" x14ac:dyDescent="0.3">
      <c r="A216" s="8" t="s">
        <v>16</v>
      </c>
      <c r="B216" s="9" t="s">
        <v>1246</v>
      </c>
      <c r="C216" s="9" t="s">
        <v>17</v>
      </c>
      <c r="D216" s="9" t="s">
        <v>393</v>
      </c>
      <c r="E216" s="9" t="s">
        <v>394</v>
      </c>
      <c r="F216" s="9" t="s">
        <v>395</v>
      </c>
      <c r="G216" s="9" t="s">
        <v>1217</v>
      </c>
      <c r="H216" s="9" t="s">
        <v>22</v>
      </c>
      <c r="I216" s="9" t="s">
        <v>19</v>
      </c>
      <c r="J216" s="14">
        <v>800</v>
      </c>
      <c r="K216" s="14">
        <v>181</v>
      </c>
      <c r="L216" s="14">
        <f t="shared" si="12"/>
        <v>144800</v>
      </c>
      <c r="M216" s="14">
        <f t="shared" si="13"/>
        <v>176656</v>
      </c>
      <c r="N216" s="9" t="s">
        <v>279</v>
      </c>
      <c r="O216" s="9" t="s">
        <v>317</v>
      </c>
    </row>
    <row r="217" spans="1:15" ht="25.5" customHeight="1" x14ac:dyDescent="0.3">
      <c r="A217" s="8" t="s">
        <v>16</v>
      </c>
      <c r="B217" s="9" t="s">
        <v>1247</v>
      </c>
      <c r="C217" s="9" t="s">
        <v>17</v>
      </c>
      <c r="D217" s="9" t="s">
        <v>393</v>
      </c>
      <c r="E217" s="9" t="s">
        <v>394</v>
      </c>
      <c r="F217" s="9" t="s">
        <v>395</v>
      </c>
      <c r="G217" s="9" t="s">
        <v>1248</v>
      </c>
      <c r="H217" s="9" t="s">
        <v>22</v>
      </c>
      <c r="I217" s="9" t="s">
        <v>19</v>
      </c>
      <c r="J217" s="14">
        <v>20000</v>
      </c>
      <c r="K217" s="14">
        <v>91</v>
      </c>
      <c r="L217" s="14">
        <f t="shared" si="12"/>
        <v>1820000</v>
      </c>
      <c r="M217" s="14">
        <f t="shared" si="13"/>
        <v>2220400</v>
      </c>
      <c r="N217" s="9" t="s">
        <v>279</v>
      </c>
      <c r="O217" s="9" t="s">
        <v>317</v>
      </c>
    </row>
    <row r="218" spans="1:15" ht="25.5" customHeight="1" x14ac:dyDescent="0.3">
      <c r="A218" s="8" t="s">
        <v>16</v>
      </c>
      <c r="B218" s="9" t="s">
        <v>1249</v>
      </c>
      <c r="C218" s="9" t="s">
        <v>17</v>
      </c>
      <c r="D218" s="9" t="s">
        <v>393</v>
      </c>
      <c r="E218" s="9" t="s">
        <v>394</v>
      </c>
      <c r="F218" s="9" t="s">
        <v>395</v>
      </c>
      <c r="G218" s="9" t="s">
        <v>1250</v>
      </c>
      <c r="H218" s="9" t="s">
        <v>22</v>
      </c>
      <c r="I218" s="9" t="s">
        <v>19</v>
      </c>
      <c r="J218" s="14">
        <v>12000</v>
      </c>
      <c r="K218" s="14">
        <v>28</v>
      </c>
      <c r="L218" s="14">
        <f t="shared" si="12"/>
        <v>336000</v>
      </c>
      <c r="M218" s="14">
        <f t="shared" si="13"/>
        <v>409920</v>
      </c>
      <c r="N218" s="9" t="s">
        <v>279</v>
      </c>
      <c r="O218" s="9" t="s">
        <v>317</v>
      </c>
    </row>
    <row r="219" spans="1:15" ht="25.5" customHeight="1" x14ac:dyDescent="0.3">
      <c r="A219" s="8" t="s">
        <v>16</v>
      </c>
      <c r="B219" s="9" t="s">
        <v>1251</v>
      </c>
      <c r="C219" s="9" t="s">
        <v>17</v>
      </c>
      <c r="D219" s="9" t="s">
        <v>393</v>
      </c>
      <c r="E219" s="9" t="s">
        <v>394</v>
      </c>
      <c r="F219" s="9" t="s">
        <v>395</v>
      </c>
      <c r="G219" s="9" t="s">
        <v>1252</v>
      </c>
      <c r="H219" s="9" t="s">
        <v>22</v>
      </c>
      <c r="I219" s="9" t="s">
        <v>19</v>
      </c>
      <c r="J219" s="14">
        <v>5000</v>
      </c>
      <c r="K219" s="14">
        <v>105</v>
      </c>
      <c r="L219" s="14">
        <f t="shared" si="12"/>
        <v>525000</v>
      </c>
      <c r="M219" s="14">
        <f t="shared" si="13"/>
        <v>640500</v>
      </c>
      <c r="N219" s="9" t="s">
        <v>279</v>
      </c>
      <c r="O219" s="9" t="s">
        <v>317</v>
      </c>
    </row>
    <row r="220" spans="1:15" ht="25.5" customHeight="1" x14ac:dyDescent="0.3">
      <c r="A220" s="8" t="s">
        <v>16</v>
      </c>
      <c r="B220" s="9" t="s">
        <v>1253</v>
      </c>
      <c r="C220" s="9" t="s">
        <v>17</v>
      </c>
      <c r="D220" s="9" t="s">
        <v>393</v>
      </c>
      <c r="E220" s="9" t="s">
        <v>394</v>
      </c>
      <c r="F220" s="9" t="s">
        <v>395</v>
      </c>
      <c r="G220" s="9" t="s">
        <v>1254</v>
      </c>
      <c r="H220" s="9" t="s">
        <v>22</v>
      </c>
      <c r="I220" s="9" t="s">
        <v>19</v>
      </c>
      <c r="J220" s="14">
        <v>30</v>
      </c>
      <c r="K220" s="14">
        <v>105</v>
      </c>
      <c r="L220" s="14">
        <f t="shared" si="12"/>
        <v>3150</v>
      </c>
      <c r="M220" s="14">
        <f t="shared" si="13"/>
        <v>3843</v>
      </c>
      <c r="N220" s="9" t="s">
        <v>279</v>
      </c>
      <c r="O220" s="9" t="s">
        <v>317</v>
      </c>
    </row>
    <row r="221" spans="1:15" ht="25.5" customHeight="1" x14ac:dyDescent="0.3">
      <c r="A221" s="8" t="s">
        <v>16</v>
      </c>
      <c r="B221" s="9" t="s">
        <v>1255</v>
      </c>
      <c r="C221" s="9" t="s">
        <v>17</v>
      </c>
      <c r="D221" s="9" t="s">
        <v>393</v>
      </c>
      <c r="E221" s="9" t="s">
        <v>394</v>
      </c>
      <c r="F221" s="9" t="s">
        <v>395</v>
      </c>
      <c r="G221" s="9" t="s">
        <v>1256</v>
      </c>
      <c r="H221" s="9" t="s">
        <v>22</v>
      </c>
      <c r="I221" s="9" t="s">
        <v>19</v>
      </c>
      <c r="J221" s="14">
        <v>80</v>
      </c>
      <c r="K221" s="14">
        <v>56</v>
      </c>
      <c r="L221" s="14">
        <f t="shared" si="12"/>
        <v>4480</v>
      </c>
      <c r="M221" s="14">
        <f t="shared" si="13"/>
        <v>5465.5999999999995</v>
      </c>
      <c r="N221" s="9" t="s">
        <v>279</v>
      </c>
      <c r="O221" s="9" t="s">
        <v>317</v>
      </c>
    </row>
    <row r="222" spans="1:15" ht="25.5" customHeight="1" x14ac:dyDescent="0.3">
      <c r="A222" s="8" t="s">
        <v>16</v>
      </c>
      <c r="B222" s="9" t="s">
        <v>1257</v>
      </c>
      <c r="C222" s="9" t="s">
        <v>17</v>
      </c>
      <c r="D222" s="9" t="s">
        <v>393</v>
      </c>
      <c r="E222" s="9" t="s">
        <v>394</v>
      </c>
      <c r="F222" s="9" t="s">
        <v>395</v>
      </c>
      <c r="G222" s="9" t="s">
        <v>1258</v>
      </c>
      <c r="H222" s="9" t="s">
        <v>22</v>
      </c>
      <c r="I222" s="9" t="s">
        <v>19</v>
      </c>
      <c r="J222" s="14">
        <v>10</v>
      </c>
      <c r="K222" s="14">
        <v>54</v>
      </c>
      <c r="L222" s="14">
        <f t="shared" si="12"/>
        <v>540</v>
      </c>
      <c r="M222" s="14">
        <f t="shared" si="13"/>
        <v>658.8</v>
      </c>
      <c r="N222" s="9" t="s">
        <v>279</v>
      </c>
      <c r="O222" s="9" t="s">
        <v>317</v>
      </c>
    </row>
    <row r="223" spans="1:15" ht="25.5" customHeight="1" x14ac:dyDescent="0.3">
      <c r="A223" s="8" t="s">
        <v>16</v>
      </c>
      <c r="B223" s="9" t="s">
        <v>1259</v>
      </c>
      <c r="C223" s="9" t="s">
        <v>17</v>
      </c>
      <c r="D223" s="9" t="s">
        <v>393</v>
      </c>
      <c r="E223" s="9" t="s">
        <v>394</v>
      </c>
      <c r="F223" s="9" t="s">
        <v>395</v>
      </c>
      <c r="G223" s="9" t="s">
        <v>1260</v>
      </c>
      <c r="H223" s="9" t="s">
        <v>22</v>
      </c>
      <c r="I223" s="9" t="s">
        <v>19</v>
      </c>
      <c r="J223" s="14">
        <v>10</v>
      </c>
      <c r="K223" s="14">
        <v>56</v>
      </c>
      <c r="L223" s="14">
        <f t="shared" si="12"/>
        <v>560</v>
      </c>
      <c r="M223" s="14">
        <f t="shared" si="13"/>
        <v>683.19999999999993</v>
      </c>
      <c r="N223" s="9" t="s">
        <v>279</v>
      </c>
      <c r="O223" s="9" t="s">
        <v>317</v>
      </c>
    </row>
    <row r="224" spans="1:15" ht="25.5" customHeight="1" x14ac:dyDescent="0.3">
      <c r="A224" s="8" t="s">
        <v>16</v>
      </c>
      <c r="B224" s="9" t="s">
        <v>1261</v>
      </c>
      <c r="C224" s="9" t="s">
        <v>17</v>
      </c>
      <c r="D224" s="9" t="s">
        <v>393</v>
      </c>
      <c r="E224" s="9" t="s">
        <v>394</v>
      </c>
      <c r="F224" s="9" t="s">
        <v>395</v>
      </c>
      <c r="G224" s="9" t="s">
        <v>1262</v>
      </c>
      <c r="H224" s="9" t="s">
        <v>22</v>
      </c>
      <c r="I224" s="9" t="s">
        <v>19</v>
      </c>
      <c r="J224" s="14">
        <v>1310</v>
      </c>
      <c r="K224" s="14">
        <v>42</v>
      </c>
      <c r="L224" s="14">
        <f t="shared" si="12"/>
        <v>55020</v>
      </c>
      <c r="M224" s="14">
        <f t="shared" si="13"/>
        <v>67124.399999999994</v>
      </c>
      <c r="N224" s="9" t="s">
        <v>279</v>
      </c>
      <c r="O224" s="9" t="s">
        <v>317</v>
      </c>
    </row>
    <row r="225" spans="1:15" ht="25.5" customHeight="1" x14ac:dyDescent="0.3">
      <c r="A225" s="8" t="s">
        <v>16</v>
      </c>
      <c r="B225" s="9" t="s">
        <v>1263</v>
      </c>
      <c r="C225" s="9" t="s">
        <v>17</v>
      </c>
      <c r="D225" s="9" t="s">
        <v>393</v>
      </c>
      <c r="E225" s="9" t="s">
        <v>394</v>
      </c>
      <c r="F225" s="9" t="s">
        <v>395</v>
      </c>
      <c r="G225" s="9" t="s">
        <v>1264</v>
      </c>
      <c r="H225" s="9" t="s">
        <v>22</v>
      </c>
      <c r="I225" s="9" t="s">
        <v>19</v>
      </c>
      <c r="J225" s="14">
        <v>1</v>
      </c>
      <c r="K225" s="14">
        <v>1966</v>
      </c>
      <c r="L225" s="14">
        <f t="shared" si="12"/>
        <v>1966</v>
      </c>
      <c r="M225" s="14">
        <f t="shared" si="13"/>
        <v>2398.52</v>
      </c>
      <c r="N225" s="9" t="s">
        <v>279</v>
      </c>
      <c r="O225" s="9" t="s">
        <v>317</v>
      </c>
    </row>
    <row r="226" spans="1:15" ht="25.5" customHeight="1" x14ac:dyDescent="0.3">
      <c r="A226" s="8" t="s">
        <v>16</v>
      </c>
      <c r="B226" s="9" t="s">
        <v>1265</v>
      </c>
      <c r="C226" s="9" t="s">
        <v>17</v>
      </c>
      <c r="D226" s="9" t="s">
        <v>393</v>
      </c>
      <c r="E226" s="9" t="s">
        <v>394</v>
      </c>
      <c r="F226" s="9" t="s">
        <v>395</v>
      </c>
      <c r="G226" s="9" t="s">
        <v>1266</v>
      </c>
      <c r="H226" s="9" t="s">
        <v>22</v>
      </c>
      <c r="I226" s="9" t="s">
        <v>19</v>
      </c>
      <c r="J226" s="14">
        <v>2</v>
      </c>
      <c r="K226" s="14">
        <v>115</v>
      </c>
      <c r="L226" s="14">
        <f t="shared" si="12"/>
        <v>230</v>
      </c>
      <c r="M226" s="14">
        <f t="shared" si="13"/>
        <v>280.59999999999997</v>
      </c>
      <c r="N226" s="9" t="s">
        <v>279</v>
      </c>
      <c r="O226" s="9" t="s">
        <v>317</v>
      </c>
    </row>
    <row r="227" spans="1:15" ht="25.5" customHeight="1" x14ac:dyDescent="0.3">
      <c r="A227" s="8" t="s">
        <v>16</v>
      </c>
      <c r="B227" s="9" t="s">
        <v>1267</v>
      </c>
      <c r="C227" s="9" t="s">
        <v>17</v>
      </c>
      <c r="D227" s="9" t="s">
        <v>393</v>
      </c>
      <c r="E227" s="9" t="s">
        <v>394</v>
      </c>
      <c r="F227" s="9" t="s">
        <v>395</v>
      </c>
      <c r="G227" s="9" t="s">
        <v>1268</v>
      </c>
      <c r="H227" s="9" t="s">
        <v>22</v>
      </c>
      <c r="I227" s="9" t="s">
        <v>19</v>
      </c>
      <c r="J227" s="14">
        <v>112</v>
      </c>
      <c r="K227" s="14">
        <v>49</v>
      </c>
      <c r="L227" s="14">
        <f t="shared" si="12"/>
        <v>5488</v>
      </c>
      <c r="M227" s="14">
        <f t="shared" si="13"/>
        <v>6695.36</v>
      </c>
      <c r="N227" s="9" t="s">
        <v>279</v>
      </c>
      <c r="O227" s="9" t="s">
        <v>317</v>
      </c>
    </row>
    <row r="228" spans="1:15" ht="25.5" customHeight="1" x14ac:dyDescent="0.3">
      <c r="A228" s="8" t="s">
        <v>16</v>
      </c>
      <c r="B228" s="9" t="s">
        <v>1269</v>
      </c>
      <c r="C228" s="9" t="s">
        <v>17</v>
      </c>
      <c r="D228" s="9" t="s">
        <v>393</v>
      </c>
      <c r="E228" s="9" t="s">
        <v>394</v>
      </c>
      <c r="F228" s="9" t="s">
        <v>395</v>
      </c>
      <c r="G228" s="9" t="s">
        <v>1270</v>
      </c>
      <c r="H228" s="9" t="s">
        <v>22</v>
      </c>
      <c r="I228" s="9" t="s">
        <v>19</v>
      </c>
      <c r="J228" s="14">
        <v>107</v>
      </c>
      <c r="K228" s="14">
        <v>49</v>
      </c>
      <c r="L228" s="14">
        <f t="shared" si="12"/>
        <v>5243</v>
      </c>
      <c r="M228" s="14">
        <f t="shared" si="13"/>
        <v>6396.46</v>
      </c>
      <c r="N228" s="9" t="s">
        <v>279</v>
      </c>
      <c r="O228" s="9" t="s">
        <v>317</v>
      </c>
    </row>
    <row r="229" spans="1:15" ht="25.5" customHeight="1" x14ac:dyDescent="0.3">
      <c r="A229" s="8" t="s">
        <v>16</v>
      </c>
      <c r="B229" s="9" t="s">
        <v>1271</v>
      </c>
      <c r="C229" s="9" t="s">
        <v>17</v>
      </c>
      <c r="D229" s="9" t="s">
        <v>393</v>
      </c>
      <c r="E229" s="9" t="s">
        <v>394</v>
      </c>
      <c r="F229" s="9" t="s">
        <v>395</v>
      </c>
      <c r="G229" s="9" t="s">
        <v>1272</v>
      </c>
      <c r="H229" s="9" t="s">
        <v>22</v>
      </c>
      <c r="I229" s="9" t="s">
        <v>19</v>
      </c>
      <c r="J229" s="14">
        <v>107</v>
      </c>
      <c r="K229" s="14">
        <v>49</v>
      </c>
      <c r="L229" s="14">
        <f t="shared" si="12"/>
        <v>5243</v>
      </c>
      <c r="M229" s="14">
        <f t="shared" si="13"/>
        <v>6396.46</v>
      </c>
      <c r="N229" s="9" t="s">
        <v>279</v>
      </c>
      <c r="O229" s="9" t="s">
        <v>317</v>
      </c>
    </row>
    <row r="230" spans="1:15" ht="25.5" customHeight="1" x14ac:dyDescent="0.3">
      <c r="A230" s="8" t="s">
        <v>16</v>
      </c>
      <c r="B230" s="9" t="s">
        <v>1273</v>
      </c>
      <c r="C230" s="9" t="s">
        <v>17</v>
      </c>
      <c r="D230" s="9" t="s">
        <v>393</v>
      </c>
      <c r="E230" s="9" t="s">
        <v>394</v>
      </c>
      <c r="F230" s="9" t="s">
        <v>395</v>
      </c>
      <c r="G230" s="9" t="s">
        <v>1274</v>
      </c>
      <c r="H230" s="9" t="s">
        <v>22</v>
      </c>
      <c r="I230" s="9" t="s">
        <v>19</v>
      </c>
      <c r="J230" s="14">
        <v>3500</v>
      </c>
      <c r="K230" s="14">
        <v>49</v>
      </c>
      <c r="L230" s="14">
        <f t="shared" si="12"/>
        <v>171500</v>
      </c>
      <c r="M230" s="14">
        <f t="shared" si="13"/>
        <v>209230</v>
      </c>
      <c r="N230" s="9" t="s">
        <v>279</v>
      </c>
      <c r="O230" s="9" t="s">
        <v>317</v>
      </c>
    </row>
    <row r="231" spans="1:15" ht="25.5" customHeight="1" x14ac:dyDescent="0.3">
      <c r="A231" s="8" t="s">
        <v>16</v>
      </c>
      <c r="B231" s="9" t="s">
        <v>1275</v>
      </c>
      <c r="C231" s="9" t="s">
        <v>17</v>
      </c>
      <c r="D231" s="9" t="s">
        <v>393</v>
      </c>
      <c r="E231" s="9" t="s">
        <v>394</v>
      </c>
      <c r="F231" s="9" t="s">
        <v>395</v>
      </c>
      <c r="G231" s="9" t="s">
        <v>1276</v>
      </c>
      <c r="H231" s="9" t="s">
        <v>22</v>
      </c>
      <c r="I231" s="9" t="s">
        <v>19</v>
      </c>
      <c r="J231" s="14">
        <v>900</v>
      </c>
      <c r="K231" s="14">
        <v>44</v>
      </c>
      <c r="L231" s="14">
        <f t="shared" si="12"/>
        <v>39600</v>
      </c>
      <c r="M231" s="14">
        <f t="shared" si="13"/>
        <v>48312</v>
      </c>
      <c r="N231" s="9" t="s">
        <v>279</v>
      </c>
      <c r="O231" s="9" t="s">
        <v>317</v>
      </c>
    </row>
    <row r="232" spans="1:15" ht="25.5" customHeight="1" x14ac:dyDescent="0.3">
      <c r="A232" s="8" t="s">
        <v>16</v>
      </c>
      <c r="B232" s="9" t="s">
        <v>1277</v>
      </c>
      <c r="C232" s="9" t="s">
        <v>17</v>
      </c>
      <c r="D232" s="9" t="s">
        <v>393</v>
      </c>
      <c r="E232" s="9" t="s">
        <v>394</v>
      </c>
      <c r="F232" s="9" t="s">
        <v>395</v>
      </c>
      <c r="G232" s="9" t="s">
        <v>1278</v>
      </c>
      <c r="H232" s="9" t="s">
        <v>22</v>
      </c>
      <c r="I232" s="9" t="s">
        <v>19</v>
      </c>
      <c r="J232" s="14">
        <v>4500</v>
      </c>
      <c r="K232" s="14">
        <v>39</v>
      </c>
      <c r="L232" s="14">
        <f t="shared" si="12"/>
        <v>175500</v>
      </c>
      <c r="M232" s="14">
        <f t="shared" si="13"/>
        <v>214110</v>
      </c>
      <c r="N232" s="9" t="s">
        <v>279</v>
      </c>
      <c r="O232" s="9" t="s">
        <v>317</v>
      </c>
    </row>
    <row r="233" spans="1:15" ht="25.5" customHeight="1" x14ac:dyDescent="0.3">
      <c r="A233" s="8" t="s">
        <v>16</v>
      </c>
      <c r="B233" s="9" t="s">
        <v>1279</v>
      </c>
      <c r="C233" s="9" t="s">
        <v>17</v>
      </c>
      <c r="D233" s="9" t="s">
        <v>393</v>
      </c>
      <c r="E233" s="9" t="s">
        <v>394</v>
      </c>
      <c r="F233" s="9" t="s">
        <v>395</v>
      </c>
      <c r="G233" s="9" t="s">
        <v>1280</v>
      </c>
      <c r="H233" s="9" t="s">
        <v>22</v>
      </c>
      <c r="I233" s="9" t="s">
        <v>19</v>
      </c>
      <c r="J233" s="14">
        <v>250</v>
      </c>
      <c r="K233" s="14">
        <v>28</v>
      </c>
      <c r="L233" s="14">
        <f t="shared" si="12"/>
        <v>7000</v>
      </c>
      <c r="M233" s="14">
        <f t="shared" si="13"/>
        <v>8540</v>
      </c>
      <c r="N233" s="9" t="s">
        <v>279</v>
      </c>
      <c r="O233" s="9" t="s">
        <v>317</v>
      </c>
    </row>
    <row r="234" spans="1:15" ht="25.5" customHeight="1" x14ac:dyDescent="0.3">
      <c r="A234" s="8" t="s">
        <v>16</v>
      </c>
      <c r="B234" s="9" t="s">
        <v>1281</v>
      </c>
      <c r="C234" s="9" t="s">
        <v>17</v>
      </c>
      <c r="D234" s="9" t="s">
        <v>393</v>
      </c>
      <c r="E234" s="9" t="s">
        <v>394</v>
      </c>
      <c r="F234" s="9" t="s">
        <v>395</v>
      </c>
      <c r="G234" s="9" t="s">
        <v>1282</v>
      </c>
      <c r="H234" s="9" t="s">
        <v>22</v>
      </c>
      <c r="I234" s="9" t="s">
        <v>19</v>
      </c>
      <c r="J234" s="14">
        <v>50</v>
      </c>
      <c r="K234" s="14">
        <v>28</v>
      </c>
      <c r="L234" s="14">
        <f t="shared" si="12"/>
        <v>1400</v>
      </c>
      <c r="M234" s="14">
        <f t="shared" si="13"/>
        <v>1708</v>
      </c>
      <c r="N234" s="9" t="s">
        <v>279</v>
      </c>
      <c r="O234" s="9" t="s">
        <v>317</v>
      </c>
    </row>
    <row r="235" spans="1:15" ht="25.5" customHeight="1" x14ac:dyDescent="0.3">
      <c r="A235" s="8" t="s">
        <v>16</v>
      </c>
      <c r="B235" s="9" t="s">
        <v>1283</v>
      </c>
      <c r="C235" s="9" t="s">
        <v>17</v>
      </c>
      <c r="D235" s="9" t="s">
        <v>393</v>
      </c>
      <c r="E235" s="9" t="s">
        <v>394</v>
      </c>
      <c r="F235" s="9" t="s">
        <v>395</v>
      </c>
      <c r="G235" s="9" t="s">
        <v>1284</v>
      </c>
      <c r="H235" s="9" t="s">
        <v>22</v>
      </c>
      <c r="I235" s="9" t="s">
        <v>19</v>
      </c>
      <c r="J235" s="14">
        <v>6</v>
      </c>
      <c r="K235" s="14">
        <v>42</v>
      </c>
      <c r="L235" s="14">
        <f t="shared" si="12"/>
        <v>252</v>
      </c>
      <c r="M235" s="14">
        <f t="shared" si="13"/>
        <v>307.44</v>
      </c>
      <c r="N235" s="9" t="s">
        <v>279</v>
      </c>
      <c r="O235" s="9" t="s">
        <v>317</v>
      </c>
    </row>
    <row r="236" spans="1:15" ht="25.5" customHeight="1" x14ac:dyDescent="0.3">
      <c r="A236" s="8" t="s">
        <v>16</v>
      </c>
      <c r="B236" s="9" t="s">
        <v>1285</v>
      </c>
      <c r="C236" s="9" t="s">
        <v>17</v>
      </c>
      <c r="D236" s="9" t="s">
        <v>393</v>
      </c>
      <c r="E236" s="9" t="s">
        <v>394</v>
      </c>
      <c r="F236" s="9" t="s">
        <v>395</v>
      </c>
      <c r="G236" s="9" t="s">
        <v>1286</v>
      </c>
      <c r="H236" s="9" t="s">
        <v>22</v>
      </c>
      <c r="I236" s="9" t="s">
        <v>19</v>
      </c>
      <c r="J236" s="14">
        <v>100</v>
      </c>
      <c r="K236" s="14">
        <v>29</v>
      </c>
      <c r="L236" s="14">
        <f t="shared" si="12"/>
        <v>2900</v>
      </c>
      <c r="M236" s="14">
        <f t="shared" si="13"/>
        <v>3538</v>
      </c>
      <c r="N236" s="9" t="s">
        <v>279</v>
      </c>
      <c r="O236" s="9" t="s">
        <v>317</v>
      </c>
    </row>
    <row r="237" spans="1:15" ht="25.5" customHeight="1" x14ac:dyDescent="0.3">
      <c r="A237" s="8" t="s">
        <v>16</v>
      </c>
      <c r="B237" s="9" t="s">
        <v>1287</v>
      </c>
      <c r="C237" s="9" t="s">
        <v>17</v>
      </c>
      <c r="D237" s="9" t="s">
        <v>393</v>
      </c>
      <c r="E237" s="9" t="s">
        <v>394</v>
      </c>
      <c r="F237" s="9" t="s">
        <v>395</v>
      </c>
      <c r="G237" s="9" t="s">
        <v>1288</v>
      </c>
      <c r="H237" s="9" t="s">
        <v>22</v>
      </c>
      <c r="I237" s="9" t="s">
        <v>19</v>
      </c>
      <c r="J237" s="14">
        <v>250</v>
      </c>
      <c r="K237" s="14">
        <v>206</v>
      </c>
      <c r="L237" s="14">
        <f t="shared" si="12"/>
        <v>51500</v>
      </c>
      <c r="M237" s="14">
        <f t="shared" si="13"/>
        <v>62830</v>
      </c>
      <c r="N237" s="9" t="s">
        <v>279</v>
      </c>
      <c r="O237" s="9" t="s">
        <v>317</v>
      </c>
    </row>
    <row r="238" spans="1:15" ht="25.5" customHeight="1" x14ac:dyDescent="0.3">
      <c r="A238" s="8" t="s">
        <v>16</v>
      </c>
      <c r="B238" s="9" t="s">
        <v>1289</v>
      </c>
      <c r="C238" s="9" t="s">
        <v>17</v>
      </c>
      <c r="D238" s="9" t="s">
        <v>393</v>
      </c>
      <c r="E238" s="9" t="s">
        <v>394</v>
      </c>
      <c r="F238" s="9" t="s">
        <v>395</v>
      </c>
      <c r="G238" s="9" t="s">
        <v>1290</v>
      </c>
      <c r="H238" s="9" t="s">
        <v>22</v>
      </c>
      <c r="I238" s="9" t="s">
        <v>19</v>
      </c>
      <c r="J238" s="14">
        <v>150</v>
      </c>
      <c r="K238" s="14">
        <v>137</v>
      </c>
      <c r="L238" s="14">
        <f t="shared" si="12"/>
        <v>20550</v>
      </c>
      <c r="M238" s="14">
        <f t="shared" si="13"/>
        <v>25071</v>
      </c>
      <c r="N238" s="9" t="s">
        <v>279</v>
      </c>
      <c r="O238" s="9" t="s">
        <v>317</v>
      </c>
    </row>
    <row r="239" spans="1:15" ht="25.5" customHeight="1" x14ac:dyDescent="0.3">
      <c r="A239" s="8" t="s">
        <v>16</v>
      </c>
      <c r="B239" s="9" t="s">
        <v>1291</v>
      </c>
      <c r="C239" s="9" t="s">
        <v>17</v>
      </c>
      <c r="D239" s="9" t="s">
        <v>393</v>
      </c>
      <c r="E239" s="9" t="s">
        <v>394</v>
      </c>
      <c r="F239" s="9" t="s">
        <v>395</v>
      </c>
      <c r="G239" s="9" t="s">
        <v>1292</v>
      </c>
      <c r="H239" s="9" t="s">
        <v>22</v>
      </c>
      <c r="I239" s="9" t="s">
        <v>19</v>
      </c>
      <c r="J239" s="14">
        <v>3000</v>
      </c>
      <c r="K239" s="14">
        <v>63</v>
      </c>
      <c r="L239" s="14">
        <f t="shared" si="12"/>
        <v>189000</v>
      </c>
      <c r="M239" s="14">
        <f t="shared" si="13"/>
        <v>230580</v>
      </c>
      <c r="N239" s="9" t="s">
        <v>279</v>
      </c>
      <c r="O239" s="9" t="s">
        <v>317</v>
      </c>
    </row>
    <row r="240" spans="1:15" ht="25.5" customHeight="1" x14ac:dyDescent="0.3">
      <c r="A240" s="8" t="s">
        <v>16</v>
      </c>
      <c r="B240" s="9" t="s">
        <v>1293</v>
      </c>
      <c r="C240" s="9" t="s">
        <v>17</v>
      </c>
      <c r="D240" s="9" t="s">
        <v>436</v>
      </c>
      <c r="E240" s="9" t="s">
        <v>314</v>
      </c>
      <c r="F240" s="9" t="s">
        <v>437</v>
      </c>
      <c r="G240" s="9" t="s">
        <v>1294</v>
      </c>
      <c r="H240" s="9" t="s">
        <v>20</v>
      </c>
      <c r="I240" s="9" t="s">
        <v>19</v>
      </c>
      <c r="J240" s="14">
        <v>11</v>
      </c>
      <c r="K240" s="14">
        <v>3146</v>
      </c>
      <c r="L240" s="14">
        <f t="shared" si="12"/>
        <v>34606</v>
      </c>
      <c r="M240" s="14">
        <f t="shared" si="13"/>
        <v>42219.32</v>
      </c>
      <c r="N240" s="9" t="s">
        <v>279</v>
      </c>
      <c r="O240" s="9" t="s">
        <v>317</v>
      </c>
    </row>
    <row r="241" spans="1:15" ht="25.5" customHeight="1" x14ac:dyDescent="0.3">
      <c r="A241" s="8" t="s">
        <v>16</v>
      </c>
      <c r="B241" s="9" t="s">
        <v>1295</v>
      </c>
      <c r="C241" s="9" t="s">
        <v>17</v>
      </c>
      <c r="D241" s="9" t="s">
        <v>436</v>
      </c>
      <c r="E241" s="9" t="s">
        <v>314</v>
      </c>
      <c r="F241" s="9" t="s">
        <v>437</v>
      </c>
      <c r="G241" s="9" t="s">
        <v>1296</v>
      </c>
      <c r="H241" s="9" t="s">
        <v>20</v>
      </c>
      <c r="I241" s="9" t="s">
        <v>19</v>
      </c>
      <c r="J241" s="14">
        <v>158</v>
      </c>
      <c r="K241" s="14">
        <v>2261</v>
      </c>
      <c r="L241" s="14">
        <f t="shared" si="12"/>
        <v>357238</v>
      </c>
      <c r="M241" s="14">
        <f t="shared" si="13"/>
        <v>435830.36</v>
      </c>
      <c r="N241" s="9" t="s">
        <v>279</v>
      </c>
      <c r="O241" s="9" t="s">
        <v>317</v>
      </c>
    </row>
    <row r="242" spans="1:15" ht="25.5" customHeight="1" x14ac:dyDescent="0.3">
      <c r="A242" s="8" t="s">
        <v>16</v>
      </c>
      <c r="B242" s="9" t="s">
        <v>1297</v>
      </c>
      <c r="C242" s="9" t="s">
        <v>17</v>
      </c>
      <c r="D242" s="9" t="s">
        <v>436</v>
      </c>
      <c r="E242" s="9" t="s">
        <v>314</v>
      </c>
      <c r="F242" s="9" t="s">
        <v>437</v>
      </c>
      <c r="G242" s="9" t="s">
        <v>1298</v>
      </c>
      <c r="H242" s="9" t="s">
        <v>18</v>
      </c>
      <c r="I242" s="9" t="s">
        <v>19</v>
      </c>
      <c r="J242" s="14">
        <v>42</v>
      </c>
      <c r="K242" s="14">
        <v>3343</v>
      </c>
      <c r="L242" s="14">
        <f t="shared" si="12"/>
        <v>140406</v>
      </c>
      <c r="M242" s="14">
        <f t="shared" si="13"/>
        <v>171295.32</v>
      </c>
      <c r="N242" s="9" t="s">
        <v>279</v>
      </c>
      <c r="O242" s="9" t="s">
        <v>317</v>
      </c>
    </row>
    <row r="243" spans="1:15" ht="25.5" customHeight="1" x14ac:dyDescent="0.3">
      <c r="A243" s="8" t="s">
        <v>16</v>
      </c>
      <c r="B243" s="9" t="s">
        <v>1299</v>
      </c>
      <c r="C243" s="9" t="s">
        <v>17</v>
      </c>
      <c r="D243" s="9" t="s">
        <v>436</v>
      </c>
      <c r="E243" s="9" t="s">
        <v>314</v>
      </c>
      <c r="F243" s="9" t="s">
        <v>437</v>
      </c>
      <c r="G243" s="9" t="s">
        <v>1300</v>
      </c>
      <c r="H243" s="9" t="s">
        <v>20</v>
      </c>
      <c r="I243" s="9" t="s">
        <v>19</v>
      </c>
      <c r="J243" s="14">
        <v>10</v>
      </c>
      <c r="K243" s="14">
        <v>1278</v>
      </c>
      <c r="L243" s="14">
        <f t="shared" si="12"/>
        <v>12780</v>
      </c>
      <c r="M243" s="14">
        <f t="shared" si="13"/>
        <v>15591.6</v>
      </c>
      <c r="N243" s="9" t="s">
        <v>279</v>
      </c>
      <c r="O243" s="9" t="s">
        <v>317</v>
      </c>
    </row>
    <row r="244" spans="1:15" ht="25.5" customHeight="1" x14ac:dyDescent="0.3">
      <c r="A244" s="8" t="s">
        <v>16</v>
      </c>
      <c r="B244" s="9" t="s">
        <v>1301</v>
      </c>
      <c r="C244" s="9" t="s">
        <v>17</v>
      </c>
      <c r="D244" s="9" t="s">
        <v>436</v>
      </c>
      <c r="E244" s="9" t="s">
        <v>314</v>
      </c>
      <c r="F244" s="9" t="s">
        <v>437</v>
      </c>
      <c r="G244" s="9" t="s">
        <v>1302</v>
      </c>
      <c r="H244" s="9" t="s">
        <v>22</v>
      </c>
      <c r="I244" s="9" t="s">
        <v>19</v>
      </c>
      <c r="J244" s="14">
        <v>10</v>
      </c>
      <c r="K244" s="14">
        <v>2655</v>
      </c>
      <c r="L244" s="14">
        <f t="shared" si="12"/>
        <v>26550</v>
      </c>
      <c r="M244" s="14">
        <f t="shared" si="13"/>
        <v>32391</v>
      </c>
      <c r="N244" s="9" t="s">
        <v>279</v>
      </c>
      <c r="O244" s="9" t="s">
        <v>317</v>
      </c>
    </row>
    <row r="245" spans="1:15" ht="25.5" customHeight="1" x14ac:dyDescent="0.3">
      <c r="A245" s="8" t="s">
        <v>16</v>
      </c>
      <c r="B245" s="9" t="s">
        <v>1303</v>
      </c>
      <c r="C245" s="9" t="s">
        <v>17</v>
      </c>
      <c r="D245" s="9" t="s">
        <v>436</v>
      </c>
      <c r="E245" s="9" t="s">
        <v>314</v>
      </c>
      <c r="F245" s="9" t="s">
        <v>437</v>
      </c>
      <c r="G245" s="9" t="s">
        <v>1304</v>
      </c>
      <c r="H245" s="9" t="s">
        <v>22</v>
      </c>
      <c r="I245" s="9" t="s">
        <v>19</v>
      </c>
      <c r="J245" s="14">
        <v>31</v>
      </c>
      <c r="K245" s="14">
        <v>2065</v>
      </c>
      <c r="L245" s="14">
        <f t="shared" si="12"/>
        <v>64015</v>
      </c>
      <c r="M245" s="14">
        <f t="shared" si="13"/>
        <v>78098.3</v>
      </c>
      <c r="N245" s="9" t="s">
        <v>279</v>
      </c>
      <c r="O245" s="9" t="s">
        <v>317</v>
      </c>
    </row>
    <row r="246" spans="1:15" ht="25.5" customHeight="1" x14ac:dyDescent="0.3">
      <c r="A246" s="8" t="s">
        <v>16</v>
      </c>
      <c r="B246" s="9" t="s">
        <v>1305</v>
      </c>
      <c r="C246" s="9" t="s">
        <v>17</v>
      </c>
      <c r="D246" s="9" t="s">
        <v>436</v>
      </c>
      <c r="E246" s="9" t="s">
        <v>314</v>
      </c>
      <c r="F246" s="9" t="s">
        <v>437</v>
      </c>
      <c r="G246" s="9" t="s">
        <v>1306</v>
      </c>
      <c r="H246" s="9" t="s">
        <v>22</v>
      </c>
      <c r="I246" s="9" t="s">
        <v>19</v>
      </c>
      <c r="J246" s="14">
        <v>5</v>
      </c>
      <c r="K246" s="14">
        <v>2065</v>
      </c>
      <c r="L246" s="14">
        <f t="shared" si="12"/>
        <v>10325</v>
      </c>
      <c r="M246" s="14">
        <f t="shared" si="13"/>
        <v>12596.5</v>
      </c>
      <c r="N246" s="9" t="s">
        <v>279</v>
      </c>
      <c r="O246" s="9" t="s">
        <v>317</v>
      </c>
    </row>
    <row r="247" spans="1:15" ht="25.5" customHeight="1" x14ac:dyDescent="0.3">
      <c r="A247" s="8" t="s">
        <v>16</v>
      </c>
      <c r="B247" s="9" t="s">
        <v>1307</v>
      </c>
      <c r="C247" s="9" t="s">
        <v>17</v>
      </c>
      <c r="D247" s="9" t="s">
        <v>436</v>
      </c>
      <c r="E247" s="9" t="s">
        <v>314</v>
      </c>
      <c r="F247" s="9" t="s">
        <v>437</v>
      </c>
      <c r="G247" s="9" t="s">
        <v>1308</v>
      </c>
      <c r="H247" s="9" t="s">
        <v>22</v>
      </c>
      <c r="I247" s="9" t="s">
        <v>19</v>
      </c>
      <c r="J247" s="14">
        <v>7</v>
      </c>
      <c r="K247" s="14">
        <v>3146</v>
      </c>
      <c r="L247" s="14">
        <f t="shared" ref="L247:L310" si="14">J247*K247</f>
        <v>22022</v>
      </c>
      <c r="M247" s="14">
        <f t="shared" ref="M247:M310" si="15">L247*1.22</f>
        <v>26866.84</v>
      </c>
      <c r="N247" s="9" t="s">
        <v>279</v>
      </c>
      <c r="O247" s="9" t="s">
        <v>317</v>
      </c>
    </row>
    <row r="248" spans="1:15" ht="25.5" customHeight="1" x14ac:dyDescent="0.3">
      <c r="A248" s="8" t="s">
        <v>16</v>
      </c>
      <c r="B248" s="9" t="s">
        <v>1309</v>
      </c>
      <c r="C248" s="9" t="s">
        <v>17</v>
      </c>
      <c r="D248" s="9" t="s">
        <v>436</v>
      </c>
      <c r="E248" s="9" t="s">
        <v>314</v>
      </c>
      <c r="F248" s="9" t="s">
        <v>437</v>
      </c>
      <c r="G248" s="9" t="s">
        <v>1310</v>
      </c>
      <c r="H248" s="9" t="s">
        <v>22</v>
      </c>
      <c r="I248" s="9" t="s">
        <v>19</v>
      </c>
      <c r="J248" s="14">
        <v>4</v>
      </c>
      <c r="K248" s="14">
        <v>2507</v>
      </c>
      <c r="L248" s="14">
        <f t="shared" si="14"/>
        <v>10028</v>
      </c>
      <c r="M248" s="14">
        <f t="shared" si="15"/>
        <v>12234.16</v>
      </c>
      <c r="N248" s="9" t="s">
        <v>279</v>
      </c>
      <c r="O248" s="9" t="s">
        <v>317</v>
      </c>
    </row>
    <row r="249" spans="1:15" ht="25.5" customHeight="1" x14ac:dyDescent="0.3">
      <c r="A249" s="8" t="s">
        <v>16</v>
      </c>
      <c r="B249" s="9" t="s">
        <v>1311</v>
      </c>
      <c r="C249" s="9" t="s">
        <v>17</v>
      </c>
      <c r="D249" s="9" t="s">
        <v>436</v>
      </c>
      <c r="E249" s="9" t="s">
        <v>314</v>
      </c>
      <c r="F249" s="9" t="s">
        <v>437</v>
      </c>
      <c r="G249" s="9" t="s">
        <v>1312</v>
      </c>
      <c r="H249" s="9" t="s">
        <v>22</v>
      </c>
      <c r="I249" s="9" t="s">
        <v>19</v>
      </c>
      <c r="J249" s="14">
        <v>2</v>
      </c>
      <c r="K249" s="14">
        <v>2507</v>
      </c>
      <c r="L249" s="14">
        <f t="shared" si="14"/>
        <v>5014</v>
      </c>
      <c r="M249" s="14">
        <f t="shared" si="15"/>
        <v>6117.08</v>
      </c>
      <c r="N249" s="9" t="s">
        <v>279</v>
      </c>
      <c r="O249" s="9" t="s">
        <v>317</v>
      </c>
    </row>
    <row r="250" spans="1:15" ht="25.5" customHeight="1" x14ac:dyDescent="0.3">
      <c r="A250" s="8" t="s">
        <v>16</v>
      </c>
      <c r="B250" s="9" t="s">
        <v>1313</v>
      </c>
      <c r="C250" s="9" t="s">
        <v>17</v>
      </c>
      <c r="D250" s="9" t="s">
        <v>436</v>
      </c>
      <c r="E250" s="9" t="s">
        <v>314</v>
      </c>
      <c r="F250" s="9" t="s">
        <v>437</v>
      </c>
      <c r="G250" s="9" t="s">
        <v>1314</v>
      </c>
      <c r="H250" s="9" t="s">
        <v>22</v>
      </c>
      <c r="I250" s="9" t="s">
        <v>19</v>
      </c>
      <c r="J250" s="14">
        <v>6</v>
      </c>
      <c r="K250" s="14">
        <v>3245</v>
      </c>
      <c r="L250" s="14">
        <f t="shared" si="14"/>
        <v>19470</v>
      </c>
      <c r="M250" s="14">
        <f t="shared" si="15"/>
        <v>23753.399999999998</v>
      </c>
      <c r="N250" s="9" t="s">
        <v>279</v>
      </c>
      <c r="O250" s="9" t="s">
        <v>317</v>
      </c>
    </row>
    <row r="251" spans="1:15" ht="25.5" customHeight="1" x14ac:dyDescent="0.3">
      <c r="A251" s="8" t="s">
        <v>16</v>
      </c>
      <c r="B251" s="9" t="s">
        <v>1315</v>
      </c>
      <c r="C251" s="9" t="s">
        <v>17</v>
      </c>
      <c r="D251" s="9" t="s">
        <v>348</v>
      </c>
      <c r="E251" s="9" t="s">
        <v>349</v>
      </c>
      <c r="F251" s="9" t="s">
        <v>350</v>
      </c>
      <c r="G251" s="9" t="s">
        <v>1316</v>
      </c>
      <c r="H251" s="9" t="s">
        <v>18</v>
      </c>
      <c r="I251" s="9" t="s">
        <v>19</v>
      </c>
      <c r="J251" s="14">
        <v>48</v>
      </c>
      <c r="K251" s="14">
        <v>2950</v>
      </c>
      <c r="L251" s="14">
        <f t="shared" si="14"/>
        <v>141600</v>
      </c>
      <c r="M251" s="14">
        <f t="shared" si="15"/>
        <v>172752</v>
      </c>
      <c r="N251" s="9" t="s">
        <v>279</v>
      </c>
      <c r="O251" s="9" t="s">
        <v>317</v>
      </c>
    </row>
    <row r="252" spans="1:15" ht="25.5" customHeight="1" x14ac:dyDescent="0.3">
      <c r="A252" s="8" t="s">
        <v>16</v>
      </c>
      <c r="B252" s="9" t="s">
        <v>1317</v>
      </c>
      <c r="C252" s="9" t="s">
        <v>17</v>
      </c>
      <c r="D252" s="9" t="s">
        <v>348</v>
      </c>
      <c r="E252" s="9" t="s">
        <v>349</v>
      </c>
      <c r="F252" s="9" t="s">
        <v>350</v>
      </c>
      <c r="G252" s="9" t="s">
        <v>1318</v>
      </c>
      <c r="H252" s="9" t="s">
        <v>18</v>
      </c>
      <c r="I252" s="9" t="s">
        <v>19</v>
      </c>
      <c r="J252" s="14">
        <v>22</v>
      </c>
      <c r="K252" s="14">
        <v>2507</v>
      </c>
      <c r="L252" s="14">
        <f t="shared" si="14"/>
        <v>55154</v>
      </c>
      <c r="M252" s="14">
        <f t="shared" si="15"/>
        <v>67287.88</v>
      </c>
      <c r="N252" s="9" t="s">
        <v>279</v>
      </c>
      <c r="O252" s="9" t="s">
        <v>317</v>
      </c>
    </row>
    <row r="253" spans="1:15" ht="25.5" customHeight="1" x14ac:dyDescent="0.3">
      <c r="A253" s="8" t="s">
        <v>16</v>
      </c>
      <c r="B253" s="9" t="s">
        <v>1319</v>
      </c>
      <c r="C253" s="9" t="s">
        <v>17</v>
      </c>
      <c r="D253" s="9" t="s">
        <v>348</v>
      </c>
      <c r="E253" s="9" t="s">
        <v>349</v>
      </c>
      <c r="F253" s="9" t="s">
        <v>350</v>
      </c>
      <c r="G253" s="9" t="s">
        <v>1320</v>
      </c>
      <c r="H253" s="9" t="s">
        <v>18</v>
      </c>
      <c r="I253" s="9" t="s">
        <v>19</v>
      </c>
      <c r="J253" s="14">
        <v>12</v>
      </c>
      <c r="K253" s="14">
        <v>2507</v>
      </c>
      <c r="L253" s="14">
        <f t="shared" si="14"/>
        <v>30084</v>
      </c>
      <c r="M253" s="14">
        <f t="shared" si="15"/>
        <v>36702.479999999996</v>
      </c>
      <c r="N253" s="9" t="s">
        <v>279</v>
      </c>
      <c r="O253" s="9" t="s">
        <v>317</v>
      </c>
    </row>
    <row r="254" spans="1:15" ht="25.5" customHeight="1" x14ac:dyDescent="0.3">
      <c r="A254" s="8" t="s">
        <v>16</v>
      </c>
      <c r="B254" s="9" t="s">
        <v>1321</v>
      </c>
      <c r="C254" s="9" t="s">
        <v>17</v>
      </c>
      <c r="D254" s="9" t="s">
        <v>348</v>
      </c>
      <c r="E254" s="9" t="s">
        <v>349</v>
      </c>
      <c r="F254" s="9" t="s">
        <v>350</v>
      </c>
      <c r="G254" s="9" t="s">
        <v>1322</v>
      </c>
      <c r="H254" s="9" t="s">
        <v>18</v>
      </c>
      <c r="I254" s="9" t="s">
        <v>19</v>
      </c>
      <c r="J254" s="14">
        <v>6</v>
      </c>
      <c r="K254" s="14">
        <v>2507</v>
      </c>
      <c r="L254" s="14">
        <f t="shared" si="14"/>
        <v>15042</v>
      </c>
      <c r="M254" s="14">
        <f t="shared" si="15"/>
        <v>18351.239999999998</v>
      </c>
      <c r="N254" s="9" t="s">
        <v>279</v>
      </c>
      <c r="O254" s="9" t="s">
        <v>317</v>
      </c>
    </row>
    <row r="255" spans="1:15" ht="25.5" customHeight="1" x14ac:dyDescent="0.3">
      <c r="A255" s="8" t="s">
        <v>16</v>
      </c>
      <c r="B255" s="9" t="s">
        <v>1323</v>
      </c>
      <c r="C255" s="9" t="s">
        <v>17</v>
      </c>
      <c r="D255" s="9" t="s">
        <v>348</v>
      </c>
      <c r="E255" s="9" t="s">
        <v>349</v>
      </c>
      <c r="F255" s="9" t="s">
        <v>350</v>
      </c>
      <c r="G255" s="9" t="s">
        <v>1324</v>
      </c>
      <c r="H255" s="9" t="s">
        <v>18</v>
      </c>
      <c r="I255" s="9" t="s">
        <v>19</v>
      </c>
      <c r="J255" s="14">
        <v>6</v>
      </c>
      <c r="K255" s="14">
        <v>2507</v>
      </c>
      <c r="L255" s="14">
        <f t="shared" si="14"/>
        <v>15042</v>
      </c>
      <c r="M255" s="14">
        <f t="shared" si="15"/>
        <v>18351.239999999998</v>
      </c>
      <c r="N255" s="9" t="s">
        <v>279</v>
      </c>
      <c r="O255" s="9" t="s">
        <v>317</v>
      </c>
    </row>
    <row r="256" spans="1:15" ht="25.5" customHeight="1" x14ac:dyDescent="0.3">
      <c r="A256" s="8" t="s">
        <v>16</v>
      </c>
      <c r="B256" s="9" t="s">
        <v>1325</v>
      </c>
      <c r="C256" s="9" t="s">
        <v>17</v>
      </c>
      <c r="D256" s="9" t="s">
        <v>348</v>
      </c>
      <c r="E256" s="9" t="s">
        <v>349</v>
      </c>
      <c r="F256" s="9" t="s">
        <v>350</v>
      </c>
      <c r="G256" s="9" t="s">
        <v>1326</v>
      </c>
      <c r="H256" s="9" t="s">
        <v>18</v>
      </c>
      <c r="I256" s="9" t="s">
        <v>19</v>
      </c>
      <c r="J256" s="14">
        <v>3</v>
      </c>
      <c r="K256" s="14">
        <v>2163</v>
      </c>
      <c r="L256" s="14">
        <f t="shared" si="14"/>
        <v>6489</v>
      </c>
      <c r="M256" s="14">
        <f t="shared" si="15"/>
        <v>7916.58</v>
      </c>
      <c r="N256" s="9" t="s">
        <v>279</v>
      </c>
      <c r="O256" s="9" t="s">
        <v>317</v>
      </c>
    </row>
    <row r="257" spans="1:15" ht="25.5" customHeight="1" x14ac:dyDescent="0.3">
      <c r="A257" s="8" t="s">
        <v>16</v>
      </c>
      <c r="B257" s="9" t="s">
        <v>1327</v>
      </c>
      <c r="C257" s="9" t="s">
        <v>17</v>
      </c>
      <c r="D257" s="9" t="s">
        <v>348</v>
      </c>
      <c r="E257" s="9" t="s">
        <v>349</v>
      </c>
      <c r="F257" s="9" t="s">
        <v>350</v>
      </c>
      <c r="G257" s="9" t="s">
        <v>1328</v>
      </c>
      <c r="H257" s="9" t="s">
        <v>18</v>
      </c>
      <c r="I257" s="9" t="s">
        <v>19</v>
      </c>
      <c r="J257" s="14">
        <v>3</v>
      </c>
      <c r="K257" s="14">
        <v>1819</v>
      </c>
      <c r="L257" s="14">
        <f t="shared" si="14"/>
        <v>5457</v>
      </c>
      <c r="M257" s="14">
        <f t="shared" si="15"/>
        <v>6657.54</v>
      </c>
      <c r="N257" s="9" t="s">
        <v>279</v>
      </c>
      <c r="O257" s="9" t="s">
        <v>317</v>
      </c>
    </row>
    <row r="258" spans="1:15" ht="25.5" customHeight="1" x14ac:dyDescent="0.3">
      <c r="A258" s="8" t="s">
        <v>16</v>
      </c>
      <c r="B258" s="9" t="s">
        <v>1329</v>
      </c>
      <c r="C258" s="9" t="s">
        <v>17</v>
      </c>
      <c r="D258" s="9" t="s">
        <v>348</v>
      </c>
      <c r="E258" s="9" t="s">
        <v>349</v>
      </c>
      <c r="F258" s="9" t="s">
        <v>350</v>
      </c>
      <c r="G258" s="9" t="s">
        <v>1330</v>
      </c>
      <c r="H258" s="9" t="s">
        <v>20</v>
      </c>
      <c r="I258" s="9" t="s">
        <v>19</v>
      </c>
      <c r="J258" s="14">
        <v>9</v>
      </c>
      <c r="K258" s="14">
        <v>2163</v>
      </c>
      <c r="L258" s="14">
        <f t="shared" si="14"/>
        <v>19467</v>
      </c>
      <c r="M258" s="14">
        <f t="shared" si="15"/>
        <v>23749.739999999998</v>
      </c>
      <c r="N258" s="9" t="s">
        <v>279</v>
      </c>
      <c r="O258" s="9" t="s">
        <v>317</v>
      </c>
    </row>
    <row r="259" spans="1:15" ht="25.5" customHeight="1" x14ac:dyDescent="0.3">
      <c r="A259" s="8" t="s">
        <v>16</v>
      </c>
      <c r="B259" s="9" t="s">
        <v>1331</v>
      </c>
      <c r="C259" s="9" t="s">
        <v>17</v>
      </c>
      <c r="D259" s="9" t="s">
        <v>348</v>
      </c>
      <c r="E259" s="9" t="s">
        <v>349</v>
      </c>
      <c r="F259" s="9" t="s">
        <v>350</v>
      </c>
      <c r="G259" s="9" t="s">
        <v>1332</v>
      </c>
      <c r="H259" s="9" t="s">
        <v>20</v>
      </c>
      <c r="I259" s="9" t="s">
        <v>19</v>
      </c>
      <c r="J259" s="14">
        <v>70</v>
      </c>
      <c r="K259" s="14">
        <v>1278</v>
      </c>
      <c r="L259" s="14">
        <f t="shared" si="14"/>
        <v>89460</v>
      </c>
      <c r="M259" s="14">
        <f t="shared" si="15"/>
        <v>109141.2</v>
      </c>
      <c r="N259" s="9" t="s">
        <v>279</v>
      </c>
      <c r="O259" s="9" t="s">
        <v>317</v>
      </c>
    </row>
    <row r="260" spans="1:15" ht="25.5" customHeight="1" x14ac:dyDescent="0.3">
      <c r="A260" s="8" t="s">
        <v>16</v>
      </c>
      <c r="B260" s="9" t="s">
        <v>1333</v>
      </c>
      <c r="C260" s="9" t="s">
        <v>17</v>
      </c>
      <c r="D260" s="9" t="s">
        <v>348</v>
      </c>
      <c r="E260" s="9" t="s">
        <v>349</v>
      </c>
      <c r="F260" s="9" t="s">
        <v>350</v>
      </c>
      <c r="G260" s="9" t="s">
        <v>1334</v>
      </c>
      <c r="H260" s="9" t="s">
        <v>20</v>
      </c>
      <c r="I260" s="9" t="s">
        <v>19</v>
      </c>
      <c r="J260" s="14">
        <v>68</v>
      </c>
      <c r="K260" s="14">
        <v>1966</v>
      </c>
      <c r="L260" s="14">
        <f t="shared" si="14"/>
        <v>133688</v>
      </c>
      <c r="M260" s="14">
        <f t="shared" si="15"/>
        <v>163099.35999999999</v>
      </c>
      <c r="N260" s="9" t="s">
        <v>279</v>
      </c>
      <c r="O260" s="9" t="s">
        <v>317</v>
      </c>
    </row>
    <row r="261" spans="1:15" ht="25.5" customHeight="1" x14ac:dyDescent="0.3">
      <c r="A261" s="8" t="s">
        <v>16</v>
      </c>
      <c r="B261" s="9" t="s">
        <v>1335</v>
      </c>
      <c r="C261" s="9" t="s">
        <v>17</v>
      </c>
      <c r="D261" s="9" t="s">
        <v>348</v>
      </c>
      <c r="E261" s="9" t="s">
        <v>349</v>
      </c>
      <c r="F261" s="9" t="s">
        <v>350</v>
      </c>
      <c r="G261" s="9" t="s">
        <v>1336</v>
      </c>
      <c r="H261" s="9" t="s">
        <v>20</v>
      </c>
      <c r="I261" s="9" t="s">
        <v>19</v>
      </c>
      <c r="J261" s="14">
        <v>12</v>
      </c>
      <c r="K261" s="14">
        <v>1770</v>
      </c>
      <c r="L261" s="14">
        <f t="shared" si="14"/>
        <v>21240</v>
      </c>
      <c r="M261" s="14">
        <f t="shared" si="15"/>
        <v>25912.799999999999</v>
      </c>
      <c r="N261" s="9" t="s">
        <v>279</v>
      </c>
      <c r="O261" s="9" t="s">
        <v>317</v>
      </c>
    </row>
    <row r="262" spans="1:15" ht="25.5" customHeight="1" x14ac:dyDescent="0.3">
      <c r="A262" s="8" t="s">
        <v>16</v>
      </c>
      <c r="B262" s="9" t="s">
        <v>1337</v>
      </c>
      <c r="C262" s="9" t="s">
        <v>17</v>
      </c>
      <c r="D262" s="9" t="s">
        <v>348</v>
      </c>
      <c r="E262" s="9" t="s">
        <v>349</v>
      </c>
      <c r="F262" s="9" t="s">
        <v>350</v>
      </c>
      <c r="G262" s="9" t="s">
        <v>1338</v>
      </c>
      <c r="H262" s="9" t="s">
        <v>18</v>
      </c>
      <c r="I262" s="9" t="s">
        <v>19</v>
      </c>
      <c r="J262" s="14">
        <v>20</v>
      </c>
      <c r="K262" s="14">
        <v>2605</v>
      </c>
      <c r="L262" s="14">
        <f t="shared" si="14"/>
        <v>52100</v>
      </c>
      <c r="M262" s="14">
        <f t="shared" si="15"/>
        <v>63562</v>
      </c>
      <c r="N262" s="9" t="s">
        <v>279</v>
      </c>
      <c r="O262" s="9" t="s">
        <v>317</v>
      </c>
    </row>
    <row r="263" spans="1:15" ht="25.5" customHeight="1" x14ac:dyDescent="0.3">
      <c r="A263" s="8" t="s">
        <v>16</v>
      </c>
      <c r="B263" s="9" t="s">
        <v>1339</v>
      </c>
      <c r="C263" s="9" t="s">
        <v>17</v>
      </c>
      <c r="D263" s="9" t="s">
        <v>348</v>
      </c>
      <c r="E263" s="9" t="s">
        <v>349</v>
      </c>
      <c r="F263" s="9" t="s">
        <v>350</v>
      </c>
      <c r="G263" s="9" t="s">
        <v>1340</v>
      </c>
      <c r="H263" s="9" t="s">
        <v>18</v>
      </c>
      <c r="I263" s="9" t="s">
        <v>19</v>
      </c>
      <c r="J263" s="14">
        <v>24</v>
      </c>
      <c r="K263" s="14">
        <v>2950</v>
      </c>
      <c r="L263" s="14">
        <f t="shared" si="14"/>
        <v>70800</v>
      </c>
      <c r="M263" s="14">
        <f t="shared" si="15"/>
        <v>86376</v>
      </c>
      <c r="N263" s="9" t="s">
        <v>279</v>
      </c>
      <c r="O263" s="9" t="s">
        <v>317</v>
      </c>
    </row>
    <row r="264" spans="1:15" ht="25.5" customHeight="1" x14ac:dyDescent="0.3">
      <c r="A264" s="8" t="s">
        <v>16</v>
      </c>
      <c r="B264" s="9" t="s">
        <v>1341</v>
      </c>
      <c r="C264" s="9" t="s">
        <v>17</v>
      </c>
      <c r="D264" s="9" t="s">
        <v>348</v>
      </c>
      <c r="E264" s="9" t="s">
        <v>349</v>
      </c>
      <c r="F264" s="9" t="s">
        <v>350</v>
      </c>
      <c r="G264" s="9" t="s">
        <v>1342</v>
      </c>
      <c r="H264" s="9" t="s">
        <v>18</v>
      </c>
      <c r="I264" s="9" t="s">
        <v>19</v>
      </c>
      <c r="J264" s="14">
        <v>63</v>
      </c>
      <c r="K264" s="14">
        <v>2655</v>
      </c>
      <c r="L264" s="14">
        <f t="shared" si="14"/>
        <v>167265</v>
      </c>
      <c r="M264" s="14">
        <f t="shared" si="15"/>
        <v>204063.3</v>
      </c>
      <c r="N264" s="9" t="s">
        <v>279</v>
      </c>
      <c r="O264" s="9" t="s">
        <v>317</v>
      </c>
    </row>
    <row r="265" spans="1:15" ht="25.5" customHeight="1" x14ac:dyDescent="0.3">
      <c r="A265" s="8" t="s">
        <v>16</v>
      </c>
      <c r="B265" s="9" t="s">
        <v>1343</v>
      </c>
      <c r="C265" s="9" t="s">
        <v>17</v>
      </c>
      <c r="D265" s="9" t="s">
        <v>348</v>
      </c>
      <c r="E265" s="9" t="s">
        <v>349</v>
      </c>
      <c r="F265" s="9" t="s">
        <v>350</v>
      </c>
      <c r="G265" s="9" t="s">
        <v>1344</v>
      </c>
      <c r="H265" s="9" t="s">
        <v>22</v>
      </c>
      <c r="I265" s="9" t="s">
        <v>19</v>
      </c>
      <c r="J265" s="14">
        <v>6</v>
      </c>
      <c r="K265" s="14">
        <v>2261</v>
      </c>
      <c r="L265" s="14">
        <f t="shared" si="14"/>
        <v>13566</v>
      </c>
      <c r="M265" s="14">
        <f t="shared" si="15"/>
        <v>16550.52</v>
      </c>
      <c r="N265" s="9" t="s">
        <v>279</v>
      </c>
      <c r="O265" s="9" t="s">
        <v>317</v>
      </c>
    </row>
    <row r="266" spans="1:15" ht="25.5" customHeight="1" x14ac:dyDescent="0.3">
      <c r="A266" s="8" t="s">
        <v>16</v>
      </c>
      <c r="B266" s="9" t="s">
        <v>1345</v>
      </c>
      <c r="C266" s="9" t="s">
        <v>17</v>
      </c>
      <c r="D266" s="9" t="s">
        <v>348</v>
      </c>
      <c r="E266" s="9" t="s">
        <v>349</v>
      </c>
      <c r="F266" s="9" t="s">
        <v>350</v>
      </c>
      <c r="G266" s="9" t="s">
        <v>1346</v>
      </c>
      <c r="H266" s="9" t="s">
        <v>22</v>
      </c>
      <c r="I266" s="9" t="s">
        <v>19</v>
      </c>
      <c r="J266" s="14">
        <v>11</v>
      </c>
      <c r="K266" s="14">
        <v>2261</v>
      </c>
      <c r="L266" s="14">
        <f t="shared" si="14"/>
        <v>24871</v>
      </c>
      <c r="M266" s="14">
        <f t="shared" si="15"/>
        <v>30342.62</v>
      </c>
      <c r="N266" s="9" t="s">
        <v>279</v>
      </c>
      <c r="O266" s="9" t="s">
        <v>317</v>
      </c>
    </row>
    <row r="267" spans="1:15" ht="25.5" customHeight="1" x14ac:dyDescent="0.3">
      <c r="A267" s="8" t="s">
        <v>16</v>
      </c>
      <c r="B267" s="9" t="s">
        <v>1347</v>
      </c>
      <c r="C267" s="9" t="s">
        <v>17</v>
      </c>
      <c r="D267" s="9" t="s">
        <v>348</v>
      </c>
      <c r="E267" s="9" t="s">
        <v>349</v>
      </c>
      <c r="F267" s="9" t="s">
        <v>350</v>
      </c>
      <c r="G267" s="9" t="s">
        <v>1348</v>
      </c>
      <c r="H267" s="9" t="s">
        <v>22</v>
      </c>
      <c r="I267" s="9" t="s">
        <v>19</v>
      </c>
      <c r="J267" s="14">
        <v>15</v>
      </c>
      <c r="K267" s="14">
        <v>2163</v>
      </c>
      <c r="L267" s="14">
        <f t="shared" si="14"/>
        <v>32445</v>
      </c>
      <c r="M267" s="14">
        <f t="shared" si="15"/>
        <v>39582.9</v>
      </c>
      <c r="N267" s="9" t="s">
        <v>279</v>
      </c>
      <c r="O267" s="9" t="s">
        <v>317</v>
      </c>
    </row>
    <row r="268" spans="1:15" ht="25.5" customHeight="1" x14ac:dyDescent="0.3">
      <c r="A268" s="8" t="s">
        <v>16</v>
      </c>
      <c r="B268" s="9" t="s">
        <v>1349</v>
      </c>
      <c r="C268" s="9" t="s">
        <v>17</v>
      </c>
      <c r="D268" s="9" t="s">
        <v>348</v>
      </c>
      <c r="E268" s="9" t="s">
        <v>349</v>
      </c>
      <c r="F268" s="9" t="s">
        <v>350</v>
      </c>
      <c r="G268" s="9" t="s">
        <v>1350</v>
      </c>
      <c r="H268" s="9" t="s">
        <v>22</v>
      </c>
      <c r="I268" s="9" t="s">
        <v>19</v>
      </c>
      <c r="J268" s="14">
        <v>13</v>
      </c>
      <c r="K268" s="14">
        <v>2409</v>
      </c>
      <c r="L268" s="14">
        <f t="shared" si="14"/>
        <v>31317</v>
      </c>
      <c r="M268" s="14">
        <f t="shared" si="15"/>
        <v>38206.74</v>
      </c>
      <c r="N268" s="9" t="s">
        <v>279</v>
      </c>
      <c r="O268" s="9" t="s">
        <v>317</v>
      </c>
    </row>
    <row r="269" spans="1:15" ht="25.5" customHeight="1" x14ac:dyDescent="0.3">
      <c r="A269" s="8" t="s">
        <v>16</v>
      </c>
      <c r="B269" s="9" t="s">
        <v>1351</v>
      </c>
      <c r="C269" s="9" t="s">
        <v>17</v>
      </c>
      <c r="D269" s="9" t="s">
        <v>348</v>
      </c>
      <c r="E269" s="9" t="s">
        <v>349</v>
      </c>
      <c r="F269" s="9" t="s">
        <v>350</v>
      </c>
      <c r="G269" s="9" t="s">
        <v>1352</v>
      </c>
      <c r="H269" s="9" t="s">
        <v>22</v>
      </c>
      <c r="I269" s="9" t="s">
        <v>19</v>
      </c>
      <c r="J269" s="14">
        <v>6</v>
      </c>
      <c r="K269" s="14">
        <v>2335</v>
      </c>
      <c r="L269" s="14">
        <f t="shared" si="14"/>
        <v>14010</v>
      </c>
      <c r="M269" s="14">
        <f t="shared" si="15"/>
        <v>17092.2</v>
      </c>
      <c r="N269" s="9" t="s">
        <v>279</v>
      </c>
      <c r="O269" s="9" t="s">
        <v>317</v>
      </c>
    </row>
    <row r="270" spans="1:15" ht="25.5" customHeight="1" x14ac:dyDescent="0.3">
      <c r="A270" s="8" t="s">
        <v>16</v>
      </c>
      <c r="B270" s="9" t="s">
        <v>1353</v>
      </c>
      <c r="C270" s="9" t="s">
        <v>17</v>
      </c>
      <c r="D270" s="9" t="s">
        <v>348</v>
      </c>
      <c r="E270" s="9" t="s">
        <v>349</v>
      </c>
      <c r="F270" s="9" t="s">
        <v>350</v>
      </c>
      <c r="G270" s="9" t="s">
        <v>1354</v>
      </c>
      <c r="H270" s="9" t="s">
        <v>22</v>
      </c>
      <c r="I270" s="9" t="s">
        <v>19</v>
      </c>
      <c r="J270" s="14">
        <v>6</v>
      </c>
      <c r="K270" s="14">
        <v>2458</v>
      </c>
      <c r="L270" s="14">
        <f t="shared" si="14"/>
        <v>14748</v>
      </c>
      <c r="M270" s="14">
        <f t="shared" si="15"/>
        <v>17992.560000000001</v>
      </c>
      <c r="N270" s="9" t="s">
        <v>279</v>
      </c>
      <c r="O270" s="9" t="s">
        <v>317</v>
      </c>
    </row>
    <row r="271" spans="1:15" ht="25.5" customHeight="1" x14ac:dyDescent="0.3">
      <c r="A271" s="8" t="s">
        <v>16</v>
      </c>
      <c r="B271" s="9" t="s">
        <v>1355</v>
      </c>
      <c r="C271" s="9" t="s">
        <v>17</v>
      </c>
      <c r="D271" s="9" t="s">
        <v>348</v>
      </c>
      <c r="E271" s="9" t="s">
        <v>349</v>
      </c>
      <c r="F271" s="9" t="s">
        <v>350</v>
      </c>
      <c r="G271" s="9" t="s">
        <v>1356</v>
      </c>
      <c r="H271" s="9" t="s">
        <v>22</v>
      </c>
      <c r="I271" s="9" t="s">
        <v>19</v>
      </c>
      <c r="J271" s="14">
        <v>8</v>
      </c>
      <c r="K271" s="14">
        <v>4031</v>
      </c>
      <c r="L271" s="14">
        <f t="shared" si="14"/>
        <v>32248</v>
      </c>
      <c r="M271" s="14">
        <f t="shared" si="15"/>
        <v>39342.559999999998</v>
      </c>
      <c r="N271" s="9" t="s">
        <v>279</v>
      </c>
      <c r="O271" s="9" t="s">
        <v>317</v>
      </c>
    </row>
    <row r="272" spans="1:15" ht="25.5" customHeight="1" x14ac:dyDescent="0.3">
      <c r="A272" s="8" t="s">
        <v>16</v>
      </c>
      <c r="B272" s="9" t="s">
        <v>1357</v>
      </c>
      <c r="C272" s="9" t="s">
        <v>17</v>
      </c>
      <c r="D272" s="9" t="s">
        <v>313</v>
      </c>
      <c r="E272" s="9" t="s">
        <v>314</v>
      </c>
      <c r="F272" s="9" t="s">
        <v>315</v>
      </c>
      <c r="G272" s="9" t="s">
        <v>1358</v>
      </c>
      <c r="H272" s="9" t="s">
        <v>18</v>
      </c>
      <c r="I272" s="9" t="s">
        <v>19</v>
      </c>
      <c r="J272" s="14">
        <v>32</v>
      </c>
      <c r="K272" s="14">
        <v>2655</v>
      </c>
      <c r="L272" s="14">
        <f t="shared" si="14"/>
        <v>84960</v>
      </c>
      <c r="M272" s="14">
        <f t="shared" si="15"/>
        <v>103651.2</v>
      </c>
      <c r="N272" s="9" t="s">
        <v>279</v>
      </c>
      <c r="O272" s="9" t="s">
        <v>317</v>
      </c>
    </row>
    <row r="273" spans="1:15" ht="25.5" customHeight="1" x14ac:dyDescent="0.3">
      <c r="A273" s="8" t="s">
        <v>16</v>
      </c>
      <c r="B273" s="9" t="s">
        <v>1359</v>
      </c>
      <c r="C273" s="9" t="s">
        <v>17</v>
      </c>
      <c r="D273" s="9" t="s">
        <v>313</v>
      </c>
      <c r="E273" s="9" t="s">
        <v>314</v>
      </c>
      <c r="F273" s="9" t="s">
        <v>315</v>
      </c>
      <c r="G273" s="9" t="s">
        <v>1360</v>
      </c>
      <c r="H273" s="9" t="s">
        <v>18</v>
      </c>
      <c r="I273" s="9" t="s">
        <v>19</v>
      </c>
      <c r="J273" s="14">
        <v>50</v>
      </c>
      <c r="K273" s="14">
        <v>2655</v>
      </c>
      <c r="L273" s="14">
        <f t="shared" si="14"/>
        <v>132750</v>
      </c>
      <c r="M273" s="14">
        <f t="shared" si="15"/>
        <v>161955</v>
      </c>
      <c r="N273" s="9" t="s">
        <v>279</v>
      </c>
      <c r="O273" s="9" t="s">
        <v>317</v>
      </c>
    </row>
    <row r="274" spans="1:15" ht="25.5" customHeight="1" x14ac:dyDescent="0.3">
      <c r="A274" s="8" t="s">
        <v>16</v>
      </c>
      <c r="B274" s="9" t="s">
        <v>1361</v>
      </c>
      <c r="C274" s="9" t="s">
        <v>17</v>
      </c>
      <c r="D274" s="9" t="s">
        <v>313</v>
      </c>
      <c r="E274" s="9" t="s">
        <v>314</v>
      </c>
      <c r="F274" s="9" t="s">
        <v>315</v>
      </c>
      <c r="G274" s="9" t="s">
        <v>1362</v>
      </c>
      <c r="H274" s="9" t="s">
        <v>20</v>
      </c>
      <c r="I274" s="9" t="s">
        <v>19</v>
      </c>
      <c r="J274" s="14">
        <v>4</v>
      </c>
      <c r="K274" s="14">
        <v>2261</v>
      </c>
      <c r="L274" s="14">
        <f t="shared" si="14"/>
        <v>9044</v>
      </c>
      <c r="M274" s="14">
        <f t="shared" si="15"/>
        <v>11033.68</v>
      </c>
      <c r="N274" s="9" t="s">
        <v>279</v>
      </c>
      <c r="O274" s="9" t="s">
        <v>317</v>
      </c>
    </row>
    <row r="275" spans="1:15" ht="25.5" customHeight="1" x14ac:dyDescent="0.3">
      <c r="A275" s="8" t="s">
        <v>16</v>
      </c>
      <c r="B275" s="9" t="s">
        <v>1363</v>
      </c>
      <c r="C275" s="9" t="s">
        <v>17</v>
      </c>
      <c r="D275" s="9" t="s">
        <v>313</v>
      </c>
      <c r="E275" s="9" t="s">
        <v>314</v>
      </c>
      <c r="F275" s="9" t="s">
        <v>315</v>
      </c>
      <c r="G275" s="9" t="s">
        <v>1364</v>
      </c>
      <c r="H275" s="9" t="s">
        <v>20</v>
      </c>
      <c r="I275" s="9" t="s">
        <v>19</v>
      </c>
      <c r="J275" s="14">
        <v>4</v>
      </c>
      <c r="K275" s="14">
        <v>2261</v>
      </c>
      <c r="L275" s="14">
        <f t="shared" si="14"/>
        <v>9044</v>
      </c>
      <c r="M275" s="14">
        <f t="shared" si="15"/>
        <v>11033.68</v>
      </c>
      <c r="N275" s="9" t="s">
        <v>279</v>
      </c>
      <c r="O275" s="9" t="s">
        <v>317</v>
      </c>
    </row>
    <row r="276" spans="1:15" ht="25.5" customHeight="1" x14ac:dyDescent="0.3">
      <c r="A276" s="8" t="s">
        <v>16</v>
      </c>
      <c r="B276" s="9" t="s">
        <v>1365</v>
      </c>
      <c r="C276" s="9" t="s">
        <v>17</v>
      </c>
      <c r="D276" s="9" t="s">
        <v>313</v>
      </c>
      <c r="E276" s="9" t="s">
        <v>314</v>
      </c>
      <c r="F276" s="9" t="s">
        <v>315</v>
      </c>
      <c r="G276" s="9" t="s">
        <v>1366</v>
      </c>
      <c r="H276" s="9" t="s">
        <v>20</v>
      </c>
      <c r="I276" s="9" t="s">
        <v>19</v>
      </c>
      <c r="J276" s="14">
        <v>20</v>
      </c>
      <c r="K276" s="14">
        <v>3146</v>
      </c>
      <c r="L276" s="14">
        <f t="shared" si="14"/>
        <v>62920</v>
      </c>
      <c r="M276" s="14">
        <f t="shared" si="15"/>
        <v>76762.399999999994</v>
      </c>
      <c r="N276" s="9" t="s">
        <v>279</v>
      </c>
      <c r="O276" s="9" t="s">
        <v>317</v>
      </c>
    </row>
    <row r="277" spans="1:15" ht="25.5" customHeight="1" x14ac:dyDescent="0.3">
      <c r="A277" s="8" t="s">
        <v>16</v>
      </c>
      <c r="B277" s="9" t="s">
        <v>1367</v>
      </c>
      <c r="C277" s="9" t="s">
        <v>17</v>
      </c>
      <c r="D277" s="9" t="s">
        <v>313</v>
      </c>
      <c r="E277" s="9" t="s">
        <v>314</v>
      </c>
      <c r="F277" s="9" t="s">
        <v>315</v>
      </c>
      <c r="G277" s="9" t="s">
        <v>1368</v>
      </c>
      <c r="H277" s="9" t="s">
        <v>20</v>
      </c>
      <c r="I277" s="9" t="s">
        <v>19</v>
      </c>
      <c r="J277" s="14">
        <v>8</v>
      </c>
      <c r="K277" s="14">
        <v>3146</v>
      </c>
      <c r="L277" s="14">
        <f t="shared" si="14"/>
        <v>25168</v>
      </c>
      <c r="M277" s="14">
        <f t="shared" si="15"/>
        <v>30704.959999999999</v>
      </c>
      <c r="N277" s="9" t="s">
        <v>279</v>
      </c>
      <c r="O277" s="9" t="s">
        <v>317</v>
      </c>
    </row>
    <row r="278" spans="1:15" ht="25.5" customHeight="1" x14ac:dyDescent="0.3">
      <c r="A278" s="8" t="s">
        <v>16</v>
      </c>
      <c r="B278" s="9" t="s">
        <v>1369</v>
      </c>
      <c r="C278" s="9" t="s">
        <v>17</v>
      </c>
      <c r="D278" s="9" t="s">
        <v>313</v>
      </c>
      <c r="E278" s="9" t="s">
        <v>1370</v>
      </c>
      <c r="F278" s="9" t="s">
        <v>315</v>
      </c>
      <c r="G278" s="9" t="s">
        <v>1371</v>
      </c>
      <c r="H278" s="9" t="s">
        <v>18</v>
      </c>
      <c r="I278" s="9" t="s">
        <v>19</v>
      </c>
      <c r="J278" s="14">
        <v>10</v>
      </c>
      <c r="K278" s="14">
        <v>3146</v>
      </c>
      <c r="L278" s="14">
        <f t="shared" si="14"/>
        <v>31460</v>
      </c>
      <c r="M278" s="14">
        <f t="shared" si="15"/>
        <v>38381.199999999997</v>
      </c>
      <c r="N278" s="9" t="s">
        <v>279</v>
      </c>
      <c r="O278" s="9" t="s">
        <v>317</v>
      </c>
    </row>
    <row r="279" spans="1:15" ht="25.5" customHeight="1" x14ac:dyDescent="0.3">
      <c r="A279" s="8" t="s">
        <v>16</v>
      </c>
      <c r="B279" s="9" t="s">
        <v>1372</v>
      </c>
      <c r="C279" s="9" t="s">
        <v>17</v>
      </c>
      <c r="D279" s="9" t="s">
        <v>313</v>
      </c>
      <c r="E279" s="9" t="s">
        <v>314</v>
      </c>
      <c r="F279" s="9" t="s">
        <v>315</v>
      </c>
      <c r="G279" s="9" t="s">
        <v>1373</v>
      </c>
      <c r="H279" s="9" t="s">
        <v>20</v>
      </c>
      <c r="I279" s="9" t="s">
        <v>19</v>
      </c>
      <c r="J279" s="14">
        <v>6</v>
      </c>
      <c r="K279" s="14">
        <v>3146</v>
      </c>
      <c r="L279" s="14">
        <f t="shared" si="14"/>
        <v>18876</v>
      </c>
      <c r="M279" s="14">
        <f t="shared" si="15"/>
        <v>23028.720000000001</v>
      </c>
      <c r="N279" s="9" t="s">
        <v>279</v>
      </c>
      <c r="O279" s="9" t="s">
        <v>317</v>
      </c>
    </row>
    <row r="280" spans="1:15" ht="25.5" customHeight="1" x14ac:dyDescent="0.3">
      <c r="A280" s="8" t="s">
        <v>16</v>
      </c>
      <c r="B280" s="9" t="s">
        <v>1374</v>
      </c>
      <c r="C280" s="9" t="s">
        <v>17</v>
      </c>
      <c r="D280" s="9" t="s">
        <v>313</v>
      </c>
      <c r="E280" s="9" t="s">
        <v>314</v>
      </c>
      <c r="F280" s="9" t="s">
        <v>315</v>
      </c>
      <c r="G280" s="9" t="s">
        <v>1375</v>
      </c>
      <c r="H280" s="9" t="s">
        <v>20</v>
      </c>
      <c r="I280" s="9" t="s">
        <v>19</v>
      </c>
      <c r="J280" s="14">
        <v>24</v>
      </c>
      <c r="K280" s="14">
        <v>3146</v>
      </c>
      <c r="L280" s="14">
        <f t="shared" si="14"/>
        <v>75504</v>
      </c>
      <c r="M280" s="14">
        <f t="shared" si="15"/>
        <v>92114.880000000005</v>
      </c>
      <c r="N280" s="9" t="s">
        <v>279</v>
      </c>
      <c r="O280" s="9" t="s">
        <v>317</v>
      </c>
    </row>
    <row r="281" spans="1:15" ht="25.5" customHeight="1" x14ac:dyDescent="0.3">
      <c r="A281" s="8" t="s">
        <v>16</v>
      </c>
      <c r="B281" s="9" t="s">
        <v>1376</v>
      </c>
      <c r="C281" s="9" t="s">
        <v>17</v>
      </c>
      <c r="D281" s="9" t="s">
        <v>313</v>
      </c>
      <c r="E281" s="9" t="s">
        <v>314</v>
      </c>
      <c r="F281" s="9" t="s">
        <v>315</v>
      </c>
      <c r="G281" s="9" t="s">
        <v>1377</v>
      </c>
      <c r="H281" s="9" t="s">
        <v>20</v>
      </c>
      <c r="I281" s="9" t="s">
        <v>19</v>
      </c>
      <c r="J281" s="14">
        <v>10</v>
      </c>
      <c r="K281" s="14">
        <v>2261</v>
      </c>
      <c r="L281" s="14">
        <f t="shared" si="14"/>
        <v>22610</v>
      </c>
      <c r="M281" s="14">
        <f t="shared" si="15"/>
        <v>27584.2</v>
      </c>
      <c r="N281" s="9" t="s">
        <v>279</v>
      </c>
      <c r="O281" s="9" t="s">
        <v>317</v>
      </c>
    </row>
    <row r="282" spans="1:15" ht="25.5" customHeight="1" x14ac:dyDescent="0.3">
      <c r="A282" s="8" t="s">
        <v>16</v>
      </c>
      <c r="B282" s="9" t="s">
        <v>1378</v>
      </c>
      <c r="C282" s="9" t="s">
        <v>17</v>
      </c>
      <c r="D282" s="9" t="s">
        <v>313</v>
      </c>
      <c r="E282" s="9" t="s">
        <v>314</v>
      </c>
      <c r="F282" s="9" t="s">
        <v>315</v>
      </c>
      <c r="G282" s="9" t="s">
        <v>1379</v>
      </c>
      <c r="H282" s="9" t="s">
        <v>22</v>
      </c>
      <c r="I282" s="9" t="s">
        <v>19</v>
      </c>
      <c r="J282" s="14">
        <v>16</v>
      </c>
      <c r="K282" s="14">
        <v>2163</v>
      </c>
      <c r="L282" s="14">
        <f t="shared" si="14"/>
        <v>34608</v>
      </c>
      <c r="M282" s="14">
        <f t="shared" si="15"/>
        <v>42221.760000000002</v>
      </c>
      <c r="N282" s="9" t="s">
        <v>279</v>
      </c>
      <c r="O282" s="9" t="s">
        <v>317</v>
      </c>
    </row>
    <row r="283" spans="1:15" ht="25.5" customHeight="1" x14ac:dyDescent="0.3">
      <c r="A283" s="8" t="s">
        <v>16</v>
      </c>
      <c r="B283" s="9" t="s">
        <v>1380</v>
      </c>
      <c r="C283" s="9" t="s">
        <v>17</v>
      </c>
      <c r="D283" s="9" t="s">
        <v>313</v>
      </c>
      <c r="E283" s="9" t="s">
        <v>314</v>
      </c>
      <c r="F283" s="9" t="s">
        <v>315</v>
      </c>
      <c r="G283" s="9" t="s">
        <v>1381</v>
      </c>
      <c r="H283" s="9" t="s">
        <v>22</v>
      </c>
      <c r="I283" s="9" t="s">
        <v>19</v>
      </c>
      <c r="J283" s="14">
        <v>14</v>
      </c>
      <c r="K283" s="14">
        <v>2458</v>
      </c>
      <c r="L283" s="14">
        <f t="shared" si="14"/>
        <v>34412</v>
      </c>
      <c r="M283" s="14">
        <f t="shared" si="15"/>
        <v>41982.64</v>
      </c>
      <c r="N283" s="9" t="s">
        <v>279</v>
      </c>
      <c r="O283" s="9" t="s">
        <v>317</v>
      </c>
    </row>
    <row r="284" spans="1:15" ht="25.5" customHeight="1" x14ac:dyDescent="0.3">
      <c r="A284" s="8" t="s">
        <v>16</v>
      </c>
      <c r="B284" s="9" t="s">
        <v>1382</v>
      </c>
      <c r="C284" s="9" t="s">
        <v>17</v>
      </c>
      <c r="D284" s="9" t="s">
        <v>313</v>
      </c>
      <c r="E284" s="9" t="s">
        <v>314</v>
      </c>
      <c r="F284" s="9" t="s">
        <v>315</v>
      </c>
      <c r="G284" s="9" t="s">
        <v>1383</v>
      </c>
      <c r="H284" s="9" t="s">
        <v>22</v>
      </c>
      <c r="I284" s="9" t="s">
        <v>19</v>
      </c>
      <c r="J284" s="14">
        <v>2</v>
      </c>
      <c r="K284" s="14">
        <v>2065</v>
      </c>
      <c r="L284" s="14">
        <f t="shared" si="14"/>
        <v>4130</v>
      </c>
      <c r="M284" s="14">
        <f t="shared" si="15"/>
        <v>5038.5999999999995</v>
      </c>
      <c r="N284" s="9" t="s">
        <v>279</v>
      </c>
      <c r="O284" s="9" t="s">
        <v>317</v>
      </c>
    </row>
    <row r="285" spans="1:15" ht="25.5" customHeight="1" x14ac:dyDescent="0.3">
      <c r="A285" s="8" t="s">
        <v>16</v>
      </c>
      <c r="B285" s="9" t="s">
        <v>1384</v>
      </c>
      <c r="C285" s="9" t="s">
        <v>17</v>
      </c>
      <c r="D285" s="9" t="s">
        <v>313</v>
      </c>
      <c r="E285" s="9" t="s">
        <v>314</v>
      </c>
      <c r="F285" s="9" t="s">
        <v>315</v>
      </c>
      <c r="G285" s="9" t="s">
        <v>1385</v>
      </c>
      <c r="H285" s="9" t="s">
        <v>22</v>
      </c>
      <c r="I285" s="9" t="s">
        <v>19</v>
      </c>
      <c r="J285" s="14">
        <v>6</v>
      </c>
      <c r="K285" s="14">
        <v>2310</v>
      </c>
      <c r="L285" s="14">
        <f t="shared" si="14"/>
        <v>13860</v>
      </c>
      <c r="M285" s="14">
        <f t="shared" si="15"/>
        <v>16909.2</v>
      </c>
      <c r="N285" s="9" t="s">
        <v>279</v>
      </c>
      <c r="O285" s="9" t="s">
        <v>317</v>
      </c>
    </row>
    <row r="286" spans="1:15" ht="25.5" customHeight="1" x14ac:dyDescent="0.3">
      <c r="A286" s="8" t="s">
        <v>16</v>
      </c>
      <c r="B286" s="9" t="s">
        <v>1386</v>
      </c>
      <c r="C286" s="9" t="s">
        <v>17</v>
      </c>
      <c r="D286" s="9" t="s">
        <v>1387</v>
      </c>
      <c r="E286" s="9" t="s">
        <v>1388</v>
      </c>
      <c r="F286" s="9" t="s">
        <v>1389</v>
      </c>
      <c r="G286" s="9" t="s">
        <v>1390</v>
      </c>
      <c r="H286" s="9" t="s">
        <v>18</v>
      </c>
      <c r="I286" s="9" t="s">
        <v>19</v>
      </c>
      <c r="J286" s="14">
        <v>50</v>
      </c>
      <c r="K286" s="14">
        <v>344</v>
      </c>
      <c r="L286" s="14">
        <f t="shared" si="14"/>
        <v>17200</v>
      </c>
      <c r="M286" s="14">
        <f t="shared" si="15"/>
        <v>20984</v>
      </c>
      <c r="N286" s="9" t="s">
        <v>279</v>
      </c>
      <c r="O286" s="9" t="s">
        <v>391</v>
      </c>
    </row>
    <row r="287" spans="1:15" ht="25.5" customHeight="1" x14ac:dyDescent="0.3">
      <c r="A287" s="8" t="s">
        <v>16</v>
      </c>
      <c r="B287" s="9" t="s">
        <v>1391</v>
      </c>
      <c r="C287" s="9" t="s">
        <v>17</v>
      </c>
      <c r="D287" s="9" t="s">
        <v>1387</v>
      </c>
      <c r="E287" s="9" t="s">
        <v>1388</v>
      </c>
      <c r="F287" s="9" t="s">
        <v>1389</v>
      </c>
      <c r="G287" s="9" t="s">
        <v>1392</v>
      </c>
      <c r="H287" s="9" t="s">
        <v>22</v>
      </c>
      <c r="I287" s="9" t="s">
        <v>19</v>
      </c>
      <c r="J287" s="14">
        <v>139</v>
      </c>
      <c r="K287" s="14">
        <v>368</v>
      </c>
      <c r="L287" s="14">
        <f t="shared" si="14"/>
        <v>51152</v>
      </c>
      <c r="M287" s="14">
        <f t="shared" si="15"/>
        <v>62405.439999999995</v>
      </c>
      <c r="N287" s="9" t="s">
        <v>279</v>
      </c>
      <c r="O287" s="9" t="s">
        <v>391</v>
      </c>
    </row>
    <row r="288" spans="1:15" ht="25.5" customHeight="1" x14ac:dyDescent="0.3">
      <c r="A288" s="8" t="s">
        <v>16</v>
      </c>
      <c r="B288" s="9" t="s">
        <v>1393</v>
      </c>
      <c r="C288" s="9" t="s">
        <v>17</v>
      </c>
      <c r="D288" s="9" t="s">
        <v>1394</v>
      </c>
      <c r="E288" s="9" t="s">
        <v>1395</v>
      </c>
      <c r="F288" s="9" t="s">
        <v>1396</v>
      </c>
      <c r="G288" s="9" t="s">
        <v>1397</v>
      </c>
      <c r="H288" s="9" t="s">
        <v>18</v>
      </c>
      <c r="I288" s="9" t="s">
        <v>19</v>
      </c>
      <c r="J288" s="14">
        <v>60</v>
      </c>
      <c r="K288" s="14">
        <v>2458</v>
      </c>
      <c r="L288" s="14">
        <f t="shared" si="14"/>
        <v>147480</v>
      </c>
      <c r="M288" s="14">
        <f t="shared" si="15"/>
        <v>179925.6</v>
      </c>
      <c r="N288" s="9" t="s">
        <v>279</v>
      </c>
      <c r="O288" s="9" t="s">
        <v>391</v>
      </c>
    </row>
    <row r="289" spans="1:15" ht="25.5" customHeight="1" x14ac:dyDescent="0.3">
      <c r="A289" s="8" t="s">
        <v>16</v>
      </c>
      <c r="B289" s="9" t="s">
        <v>1398</v>
      </c>
      <c r="C289" s="9" t="s">
        <v>17</v>
      </c>
      <c r="D289" s="9" t="s">
        <v>1399</v>
      </c>
      <c r="E289" s="9" t="s">
        <v>1400</v>
      </c>
      <c r="F289" s="9" t="s">
        <v>1401</v>
      </c>
      <c r="G289" s="9" t="s">
        <v>1402</v>
      </c>
      <c r="H289" s="9" t="s">
        <v>18</v>
      </c>
      <c r="I289" s="9" t="s">
        <v>19</v>
      </c>
      <c r="J289" s="14">
        <v>325</v>
      </c>
      <c r="K289" s="14">
        <v>245</v>
      </c>
      <c r="L289" s="14">
        <f t="shared" si="14"/>
        <v>79625</v>
      </c>
      <c r="M289" s="14">
        <f t="shared" si="15"/>
        <v>97142.5</v>
      </c>
      <c r="N289" s="9" t="s">
        <v>279</v>
      </c>
      <c r="O289" s="9" t="s">
        <v>391</v>
      </c>
    </row>
    <row r="290" spans="1:15" ht="25.5" customHeight="1" x14ac:dyDescent="0.3">
      <c r="A290" s="8" t="s">
        <v>16</v>
      </c>
      <c r="B290" s="9" t="s">
        <v>1403</v>
      </c>
      <c r="C290" s="9" t="s">
        <v>17</v>
      </c>
      <c r="D290" s="9" t="s">
        <v>1399</v>
      </c>
      <c r="E290" s="9" t="s">
        <v>1400</v>
      </c>
      <c r="F290" s="9" t="s">
        <v>1401</v>
      </c>
      <c r="G290" s="9" t="s">
        <v>1404</v>
      </c>
      <c r="H290" s="9" t="s">
        <v>18</v>
      </c>
      <c r="I290" s="9" t="s">
        <v>19</v>
      </c>
      <c r="J290" s="14">
        <v>225</v>
      </c>
      <c r="K290" s="14">
        <v>245</v>
      </c>
      <c r="L290" s="14">
        <f t="shared" si="14"/>
        <v>55125</v>
      </c>
      <c r="M290" s="14">
        <f t="shared" si="15"/>
        <v>67252.5</v>
      </c>
      <c r="N290" s="9" t="s">
        <v>279</v>
      </c>
      <c r="O290" s="9" t="s">
        <v>391</v>
      </c>
    </row>
    <row r="291" spans="1:15" ht="25.5" customHeight="1" x14ac:dyDescent="0.3">
      <c r="A291" s="8" t="s">
        <v>16</v>
      </c>
      <c r="B291" s="9" t="s">
        <v>1405</v>
      </c>
      <c r="C291" s="9" t="s">
        <v>17</v>
      </c>
      <c r="D291" s="9" t="s">
        <v>1399</v>
      </c>
      <c r="E291" s="9" t="s">
        <v>1400</v>
      </c>
      <c r="F291" s="9" t="s">
        <v>1401</v>
      </c>
      <c r="G291" s="9" t="s">
        <v>1402</v>
      </c>
      <c r="H291" s="9" t="s">
        <v>22</v>
      </c>
      <c r="I291" s="9" t="s">
        <v>19</v>
      </c>
      <c r="J291" s="14">
        <v>360</v>
      </c>
      <c r="K291" s="14">
        <v>108</v>
      </c>
      <c r="L291" s="14">
        <f t="shared" si="14"/>
        <v>38880</v>
      </c>
      <c r="M291" s="14">
        <f t="shared" si="15"/>
        <v>47433.599999999999</v>
      </c>
      <c r="N291" s="9" t="s">
        <v>279</v>
      </c>
      <c r="O291" s="9" t="s">
        <v>391</v>
      </c>
    </row>
    <row r="292" spans="1:15" ht="25.5" customHeight="1" x14ac:dyDescent="0.3">
      <c r="A292" s="8" t="s">
        <v>16</v>
      </c>
      <c r="B292" s="9" t="s">
        <v>1406</v>
      </c>
      <c r="C292" s="9" t="s">
        <v>17</v>
      </c>
      <c r="D292" s="9" t="s">
        <v>1399</v>
      </c>
      <c r="E292" s="9" t="s">
        <v>1400</v>
      </c>
      <c r="F292" s="9" t="s">
        <v>1401</v>
      </c>
      <c r="G292" s="9" t="s">
        <v>1407</v>
      </c>
      <c r="H292" s="9" t="s">
        <v>22</v>
      </c>
      <c r="I292" s="9" t="s">
        <v>19</v>
      </c>
      <c r="J292" s="14">
        <v>150</v>
      </c>
      <c r="K292" s="14">
        <v>245</v>
      </c>
      <c r="L292" s="14">
        <f t="shared" si="14"/>
        <v>36750</v>
      </c>
      <c r="M292" s="14">
        <f t="shared" si="15"/>
        <v>44835</v>
      </c>
      <c r="N292" s="9" t="s">
        <v>279</v>
      </c>
      <c r="O292" s="9" t="s">
        <v>391</v>
      </c>
    </row>
    <row r="293" spans="1:15" ht="25.5" customHeight="1" x14ac:dyDescent="0.3">
      <c r="A293" s="8" t="s">
        <v>16</v>
      </c>
      <c r="B293" s="9" t="s">
        <v>1408</v>
      </c>
      <c r="C293" s="9" t="s">
        <v>17</v>
      </c>
      <c r="D293" s="9" t="s">
        <v>1399</v>
      </c>
      <c r="E293" s="9" t="s">
        <v>1400</v>
      </c>
      <c r="F293" s="9" t="s">
        <v>1401</v>
      </c>
      <c r="G293" s="9" t="s">
        <v>1409</v>
      </c>
      <c r="H293" s="9" t="s">
        <v>22</v>
      </c>
      <c r="I293" s="9" t="s">
        <v>19</v>
      </c>
      <c r="J293" s="14">
        <v>80</v>
      </c>
      <c r="K293" s="14">
        <v>3884</v>
      </c>
      <c r="L293" s="14">
        <f t="shared" si="14"/>
        <v>310720</v>
      </c>
      <c r="M293" s="14">
        <f t="shared" si="15"/>
        <v>379078.39999999997</v>
      </c>
      <c r="N293" s="9" t="s">
        <v>279</v>
      </c>
      <c r="O293" s="9" t="s">
        <v>391</v>
      </c>
    </row>
    <row r="294" spans="1:15" ht="25.5" customHeight="1" x14ac:dyDescent="0.3">
      <c r="A294" s="8" t="s">
        <v>16</v>
      </c>
      <c r="B294" s="9" t="s">
        <v>1410</v>
      </c>
      <c r="C294" s="9" t="s">
        <v>17</v>
      </c>
      <c r="D294" s="9" t="s">
        <v>1399</v>
      </c>
      <c r="E294" s="9" t="s">
        <v>1400</v>
      </c>
      <c r="F294" s="9" t="s">
        <v>1401</v>
      </c>
      <c r="G294" s="9" t="s">
        <v>1411</v>
      </c>
      <c r="H294" s="9" t="s">
        <v>22</v>
      </c>
      <c r="I294" s="9" t="s">
        <v>19</v>
      </c>
      <c r="J294" s="14">
        <v>30</v>
      </c>
      <c r="K294" s="14">
        <v>1180</v>
      </c>
      <c r="L294" s="14">
        <f t="shared" si="14"/>
        <v>35400</v>
      </c>
      <c r="M294" s="14">
        <f t="shared" si="15"/>
        <v>43188</v>
      </c>
      <c r="N294" s="9" t="s">
        <v>279</v>
      </c>
      <c r="O294" s="9" t="s">
        <v>391</v>
      </c>
    </row>
    <row r="295" spans="1:15" ht="25.5" customHeight="1" x14ac:dyDescent="0.3">
      <c r="A295" s="8" t="s">
        <v>16</v>
      </c>
      <c r="B295" s="9" t="s">
        <v>1412</v>
      </c>
      <c r="C295" s="9" t="s">
        <v>17</v>
      </c>
      <c r="D295" s="9" t="s">
        <v>1399</v>
      </c>
      <c r="E295" s="9" t="s">
        <v>1400</v>
      </c>
      <c r="F295" s="9" t="s">
        <v>1401</v>
      </c>
      <c r="G295" s="9" t="s">
        <v>1413</v>
      </c>
      <c r="H295" s="9" t="s">
        <v>22</v>
      </c>
      <c r="I295" s="9" t="s">
        <v>19</v>
      </c>
      <c r="J295" s="14">
        <v>30</v>
      </c>
      <c r="K295" s="14">
        <v>1229</v>
      </c>
      <c r="L295" s="14">
        <f t="shared" si="14"/>
        <v>36870</v>
      </c>
      <c r="M295" s="14">
        <f t="shared" si="15"/>
        <v>44981.4</v>
      </c>
      <c r="N295" s="9" t="s">
        <v>279</v>
      </c>
      <c r="O295" s="9" t="s">
        <v>391</v>
      </c>
    </row>
    <row r="296" spans="1:15" ht="25.5" customHeight="1" x14ac:dyDescent="0.3">
      <c r="A296" s="8" t="s">
        <v>16</v>
      </c>
      <c r="B296" s="9" t="s">
        <v>1414</v>
      </c>
      <c r="C296" s="9" t="s">
        <v>17</v>
      </c>
      <c r="D296" s="9" t="s">
        <v>1415</v>
      </c>
      <c r="E296" s="9" t="s">
        <v>1416</v>
      </c>
      <c r="F296" s="9" t="s">
        <v>1417</v>
      </c>
      <c r="G296" s="9" t="s">
        <v>1418</v>
      </c>
      <c r="H296" s="9" t="s">
        <v>21</v>
      </c>
      <c r="I296" s="9" t="s">
        <v>19</v>
      </c>
      <c r="J296" s="14">
        <v>8</v>
      </c>
      <c r="K296" s="14">
        <v>20650</v>
      </c>
      <c r="L296" s="14">
        <f t="shared" si="14"/>
        <v>165200</v>
      </c>
      <c r="M296" s="14">
        <f t="shared" si="15"/>
        <v>201544</v>
      </c>
      <c r="N296" s="9" t="s">
        <v>279</v>
      </c>
      <c r="O296" s="9" t="s">
        <v>391</v>
      </c>
    </row>
    <row r="297" spans="1:15" ht="25.5" customHeight="1" x14ac:dyDescent="0.3">
      <c r="A297" s="8" t="s">
        <v>16</v>
      </c>
      <c r="B297" s="9" t="s">
        <v>1419</v>
      </c>
      <c r="C297" s="9" t="s">
        <v>17</v>
      </c>
      <c r="D297" s="9" t="s">
        <v>1420</v>
      </c>
      <c r="E297" s="9" t="s">
        <v>1421</v>
      </c>
      <c r="F297" s="9" t="s">
        <v>1422</v>
      </c>
      <c r="G297" s="9" t="s">
        <v>1423</v>
      </c>
      <c r="H297" s="9" t="s">
        <v>18</v>
      </c>
      <c r="I297" s="9" t="s">
        <v>28</v>
      </c>
      <c r="J297" s="14">
        <v>40</v>
      </c>
      <c r="K297" s="14">
        <v>1622</v>
      </c>
      <c r="L297" s="14">
        <f t="shared" si="14"/>
        <v>64880</v>
      </c>
      <c r="M297" s="14">
        <f t="shared" si="15"/>
        <v>79153.599999999991</v>
      </c>
      <c r="N297" s="9" t="s">
        <v>279</v>
      </c>
      <c r="O297" s="9" t="s">
        <v>311</v>
      </c>
    </row>
    <row r="298" spans="1:15" ht="25.5" customHeight="1" x14ac:dyDescent="0.3">
      <c r="A298" s="8" t="s">
        <v>16</v>
      </c>
      <c r="B298" s="9" t="s">
        <v>1424</v>
      </c>
      <c r="C298" s="9" t="s">
        <v>17</v>
      </c>
      <c r="D298" s="9" t="s">
        <v>1420</v>
      </c>
      <c r="E298" s="9" t="s">
        <v>1425</v>
      </c>
      <c r="F298" s="9" t="s">
        <v>1422</v>
      </c>
      <c r="G298" s="9" t="s">
        <v>1426</v>
      </c>
      <c r="H298" s="9" t="s">
        <v>22</v>
      </c>
      <c r="I298" s="9" t="s">
        <v>28</v>
      </c>
      <c r="J298" s="14">
        <v>15</v>
      </c>
      <c r="K298" s="14">
        <v>1573</v>
      </c>
      <c r="L298" s="14">
        <f t="shared" si="14"/>
        <v>23595</v>
      </c>
      <c r="M298" s="14">
        <f t="shared" si="15"/>
        <v>28785.899999999998</v>
      </c>
      <c r="N298" s="9" t="s">
        <v>279</v>
      </c>
      <c r="O298" s="9" t="s">
        <v>311</v>
      </c>
    </row>
    <row r="299" spans="1:15" ht="25.5" customHeight="1" x14ac:dyDescent="0.3">
      <c r="A299" s="8" t="s">
        <v>16</v>
      </c>
      <c r="B299" s="9" t="s">
        <v>1427</v>
      </c>
      <c r="C299" s="9" t="s">
        <v>17</v>
      </c>
      <c r="D299" s="9" t="s">
        <v>1428</v>
      </c>
      <c r="E299" s="9" t="s">
        <v>1429</v>
      </c>
      <c r="F299" s="9" t="s">
        <v>1430</v>
      </c>
      <c r="G299" s="9" t="s">
        <v>1431</v>
      </c>
      <c r="H299" s="9" t="s">
        <v>18</v>
      </c>
      <c r="I299" s="9" t="s">
        <v>538</v>
      </c>
      <c r="J299" s="14">
        <v>2</v>
      </c>
      <c r="K299" s="14">
        <v>491</v>
      </c>
      <c r="L299" s="14">
        <f t="shared" si="14"/>
        <v>982</v>
      </c>
      <c r="M299" s="14">
        <f t="shared" si="15"/>
        <v>1198.04</v>
      </c>
      <c r="N299" s="9" t="s">
        <v>279</v>
      </c>
      <c r="O299" s="9" t="s">
        <v>339</v>
      </c>
    </row>
    <row r="300" spans="1:15" ht="25.5" customHeight="1" x14ac:dyDescent="0.3">
      <c r="A300" s="8" t="s">
        <v>16</v>
      </c>
      <c r="B300" s="9" t="s">
        <v>1432</v>
      </c>
      <c r="C300" s="9" t="s">
        <v>17</v>
      </c>
      <c r="D300" s="9" t="s">
        <v>1433</v>
      </c>
      <c r="E300" s="9" t="s">
        <v>1434</v>
      </c>
      <c r="F300" s="9" t="s">
        <v>1435</v>
      </c>
      <c r="G300" s="9" t="s">
        <v>1436</v>
      </c>
      <c r="H300" s="9" t="s">
        <v>18</v>
      </c>
      <c r="I300" s="9" t="s">
        <v>524</v>
      </c>
      <c r="J300" s="14">
        <v>0.1</v>
      </c>
      <c r="K300" s="14">
        <v>6244</v>
      </c>
      <c r="L300" s="14">
        <f t="shared" si="14"/>
        <v>624.40000000000009</v>
      </c>
      <c r="M300" s="14">
        <f t="shared" si="15"/>
        <v>761.76800000000014</v>
      </c>
      <c r="N300" s="9" t="s">
        <v>279</v>
      </c>
      <c r="O300" s="9" t="s">
        <v>339</v>
      </c>
    </row>
    <row r="301" spans="1:15" ht="25.5" customHeight="1" x14ac:dyDescent="0.3">
      <c r="A301" s="8" t="s">
        <v>16</v>
      </c>
      <c r="B301" s="9" t="s">
        <v>1437</v>
      </c>
      <c r="C301" s="9" t="s">
        <v>17</v>
      </c>
      <c r="D301" s="9" t="s">
        <v>1438</v>
      </c>
      <c r="E301" s="9" t="s">
        <v>1439</v>
      </c>
      <c r="F301" s="9" t="s">
        <v>1435</v>
      </c>
      <c r="G301" s="9" t="s">
        <v>1440</v>
      </c>
      <c r="H301" s="9" t="s">
        <v>18</v>
      </c>
      <c r="I301" s="9" t="s">
        <v>524</v>
      </c>
      <c r="J301" s="14">
        <v>0.1</v>
      </c>
      <c r="K301" s="14">
        <v>3294</v>
      </c>
      <c r="L301" s="14">
        <f t="shared" si="14"/>
        <v>329.40000000000003</v>
      </c>
      <c r="M301" s="14">
        <f t="shared" si="15"/>
        <v>401.86800000000005</v>
      </c>
      <c r="N301" s="9" t="s">
        <v>279</v>
      </c>
      <c r="O301" s="9" t="s">
        <v>339</v>
      </c>
    </row>
    <row r="302" spans="1:15" ht="25.5" customHeight="1" x14ac:dyDescent="0.3">
      <c r="A302" s="8" t="s">
        <v>16</v>
      </c>
      <c r="B302" s="9" t="s">
        <v>1441</v>
      </c>
      <c r="C302" s="9" t="s">
        <v>17</v>
      </c>
      <c r="D302" s="9" t="s">
        <v>1442</v>
      </c>
      <c r="E302" s="9" t="s">
        <v>1443</v>
      </c>
      <c r="F302" s="9" t="s">
        <v>1444</v>
      </c>
      <c r="G302" s="9" t="s">
        <v>1445</v>
      </c>
      <c r="H302" s="9" t="s">
        <v>18</v>
      </c>
      <c r="I302" s="9" t="s">
        <v>524</v>
      </c>
      <c r="J302" s="14">
        <v>0.1</v>
      </c>
      <c r="K302" s="14">
        <v>7620</v>
      </c>
      <c r="L302" s="14">
        <f t="shared" si="14"/>
        <v>762</v>
      </c>
      <c r="M302" s="14">
        <f t="shared" si="15"/>
        <v>929.64</v>
      </c>
      <c r="N302" s="9" t="s">
        <v>279</v>
      </c>
      <c r="O302" s="9" t="s">
        <v>339</v>
      </c>
    </row>
    <row r="303" spans="1:15" ht="25.5" customHeight="1" x14ac:dyDescent="0.3">
      <c r="A303" s="8" t="s">
        <v>16</v>
      </c>
      <c r="B303" s="9" t="s">
        <v>1446</v>
      </c>
      <c r="C303" s="9" t="s">
        <v>17</v>
      </c>
      <c r="D303" s="9" t="s">
        <v>1447</v>
      </c>
      <c r="E303" s="9" t="s">
        <v>1448</v>
      </c>
      <c r="F303" s="9" t="s">
        <v>1444</v>
      </c>
      <c r="G303" s="9" t="s">
        <v>1449</v>
      </c>
      <c r="H303" s="9" t="s">
        <v>18</v>
      </c>
      <c r="I303" s="9" t="s">
        <v>524</v>
      </c>
      <c r="J303" s="14">
        <v>0.1</v>
      </c>
      <c r="K303" s="14">
        <v>4867</v>
      </c>
      <c r="L303" s="14">
        <f t="shared" si="14"/>
        <v>486.70000000000005</v>
      </c>
      <c r="M303" s="14">
        <f t="shared" si="15"/>
        <v>593.774</v>
      </c>
      <c r="N303" s="9" t="s">
        <v>279</v>
      </c>
      <c r="O303" s="9" t="s">
        <v>339</v>
      </c>
    </row>
    <row r="304" spans="1:15" ht="25.5" customHeight="1" x14ac:dyDescent="0.3">
      <c r="A304" s="8" t="s">
        <v>16</v>
      </c>
      <c r="B304" s="9" t="s">
        <v>1450</v>
      </c>
      <c r="C304" s="9" t="s">
        <v>17</v>
      </c>
      <c r="D304" s="9" t="s">
        <v>1451</v>
      </c>
      <c r="E304" s="9" t="s">
        <v>1452</v>
      </c>
      <c r="F304" s="9" t="s">
        <v>1453</v>
      </c>
      <c r="G304" s="9" t="s">
        <v>1454</v>
      </c>
      <c r="H304" s="9" t="s">
        <v>20</v>
      </c>
      <c r="I304" s="9" t="s">
        <v>524</v>
      </c>
      <c r="J304" s="14">
        <v>40</v>
      </c>
      <c r="K304" s="14">
        <v>2163</v>
      </c>
      <c r="L304" s="14">
        <f t="shared" si="14"/>
        <v>86520</v>
      </c>
      <c r="M304" s="14">
        <f t="shared" si="15"/>
        <v>105554.4</v>
      </c>
      <c r="N304" s="9" t="s">
        <v>279</v>
      </c>
      <c r="O304" s="9" t="s">
        <v>339</v>
      </c>
    </row>
    <row r="305" spans="1:15" ht="25.5" customHeight="1" x14ac:dyDescent="0.3">
      <c r="A305" s="8" t="s">
        <v>16</v>
      </c>
      <c r="B305" s="9" t="s">
        <v>1455</v>
      </c>
      <c r="C305" s="9" t="s">
        <v>17</v>
      </c>
      <c r="D305" s="9" t="s">
        <v>1456</v>
      </c>
      <c r="E305" s="9" t="s">
        <v>1457</v>
      </c>
      <c r="F305" s="9" t="s">
        <v>1458</v>
      </c>
      <c r="G305" s="9" t="s">
        <v>1459</v>
      </c>
      <c r="H305" s="9" t="s">
        <v>18</v>
      </c>
      <c r="I305" s="9" t="s">
        <v>28</v>
      </c>
      <c r="J305" s="14">
        <v>10</v>
      </c>
      <c r="K305" s="14">
        <v>2015</v>
      </c>
      <c r="L305" s="14">
        <f t="shared" si="14"/>
        <v>20150</v>
      </c>
      <c r="M305" s="14">
        <f t="shared" si="15"/>
        <v>24583</v>
      </c>
      <c r="N305" s="9" t="s">
        <v>279</v>
      </c>
      <c r="O305" s="9" t="s">
        <v>339</v>
      </c>
    </row>
    <row r="306" spans="1:15" ht="25.5" customHeight="1" x14ac:dyDescent="0.3">
      <c r="A306" s="8" t="s">
        <v>16</v>
      </c>
      <c r="B306" s="9" t="s">
        <v>1460</v>
      </c>
      <c r="C306" s="9" t="s">
        <v>17</v>
      </c>
      <c r="D306" s="9" t="s">
        <v>1461</v>
      </c>
      <c r="E306" s="9" t="s">
        <v>1462</v>
      </c>
      <c r="F306" s="9" t="s">
        <v>1463</v>
      </c>
      <c r="G306" s="9" t="s">
        <v>1464</v>
      </c>
      <c r="H306" s="9" t="s">
        <v>20</v>
      </c>
      <c r="I306" s="9" t="s">
        <v>524</v>
      </c>
      <c r="J306" s="14">
        <v>1200</v>
      </c>
      <c r="K306" s="14">
        <v>3736</v>
      </c>
      <c r="L306" s="14">
        <f t="shared" si="14"/>
        <v>4483200</v>
      </c>
      <c r="M306" s="14">
        <f t="shared" si="15"/>
        <v>5469504</v>
      </c>
      <c r="N306" s="9" t="s">
        <v>279</v>
      </c>
      <c r="O306" s="9" t="s">
        <v>339</v>
      </c>
    </row>
    <row r="307" spans="1:15" ht="25.5" customHeight="1" x14ac:dyDescent="0.3">
      <c r="A307" s="8" t="s">
        <v>16</v>
      </c>
      <c r="B307" s="9" t="s">
        <v>1465</v>
      </c>
      <c r="C307" s="9" t="s">
        <v>17</v>
      </c>
      <c r="D307" s="9" t="s">
        <v>1466</v>
      </c>
      <c r="E307" s="9" t="s">
        <v>1467</v>
      </c>
      <c r="F307" s="9" t="s">
        <v>1468</v>
      </c>
      <c r="G307" s="9" t="s">
        <v>1469</v>
      </c>
      <c r="H307" s="9" t="s">
        <v>18</v>
      </c>
      <c r="I307" s="9" t="s">
        <v>28</v>
      </c>
      <c r="J307" s="14">
        <v>2</v>
      </c>
      <c r="K307" s="14">
        <v>6391</v>
      </c>
      <c r="L307" s="14">
        <f t="shared" si="14"/>
        <v>12782</v>
      </c>
      <c r="M307" s="14">
        <f t="shared" si="15"/>
        <v>15594.039999999999</v>
      </c>
      <c r="N307" s="9" t="s">
        <v>279</v>
      </c>
      <c r="O307" s="9" t="s">
        <v>339</v>
      </c>
    </row>
    <row r="308" spans="1:15" ht="25.5" customHeight="1" x14ac:dyDescent="0.3">
      <c r="A308" s="8" t="s">
        <v>16</v>
      </c>
      <c r="B308" s="9" t="s">
        <v>1470</v>
      </c>
      <c r="C308" s="9" t="s">
        <v>17</v>
      </c>
      <c r="D308" s="9" t="s">
        <v>1471</v>
      </c>
      <c r="E308" s="9" t="s">
        <v>1472</v>
      </c>
      <c r="F308" s="9" t="s">
        <v>1435</v>
      </c>
      <c r="G308" s="9" t="s">
        <v>1473</v>
      </c>
      <c r="H308" s="9" t="s">
        <v>18</v>
      </c>
      <c r="I308" s="9" t="s">
        <v>28</v>
      </c>
      <c r="J308" s="14">
        <v>30</v>
      </c>
      <c r="K308" s="14">
        <v>2114</v>
      </c>
      <c r="L308" s="14">
        <f t="shared" si="14"/>
        <v>63420</v>
      </c>
      <c r="M308" s="14">
        <f t="shared" si="15"/>
        <v>77372.399999999994</v>
      </c>
      <c r="N308" s="9" t="s">
        <v>279</v>
      </c>
      <c r="O308" s="9" t="s">
        <v>339</v>
      </c>
    </row>
    <row r="309" spans="1:15" ht="25.5" customHeight="1" x14ac:dyDescent="0.3">
      <c r="A309" s="8" t="s">
        <v>16</v>
      </c>
      <c r="B309" s="9" t="s">
        <v>1474</v>
      </c>
      <c r="C309" s="9" t="s">
        <v>17</v>
      </c>
      <c r="D309" s="9" t="s">
        <v>1475</v>
      </c>
      <c r="E309" s="9" t="s">
        <v>1476</v>
      </c>
      <c r="F309" s="9" t="s">
        <v>1477</v>
      </c>
      <c r="G309" s="9" t="s">
        <v>1478</v>
      </c>
      <c r="H309" s="9" t="s">
        <v>18</v>
      </c>
      <c r="I309" s="9" t="s">
        <v>524</v>
      </c>
      <c r="J309" s="14">
        <v>0.1</v>
      </c>
      <c r="K309" s="14">
        <v>10570</v>
      </c>
      <c r="L309" s="14">
        <f t="shared" si="14"/>
        <v>1057</v>
      </c>
      <c r="M309" s="14">
        <f t="shared" si="15"/>
        <v>1289.54</v>
      </c>
      <c r="N309" s="9" t="s">
        <v>279</v>
      </c>
      <c r="O309" s="9" t="s">
        <v>339</v>
      </c>
    </row>
    <row r="310" spans="1:15" ht="25.5" customHeight="1" x14ac:dyDescent="0.3">
      <c r="A310" s="8" t="s">
        <v>16</v>
      </c>
      <c r="B310" s="9" t="s">
        <v>1479</v>
      </c>
      <c r="C310" s="9" t="s">
        <v>17</v>
      </c>
      <c r="D310" s="9" t="s">
        <v>1480</v>
      </c>
      <c r="E310" s="9" t="s">
        <v>1481</v>
      </c>
      <c r="F310" s="9" t="s">
        <v>1482</v>
      </c>
      <c r="G310" s="9" t="s">
        <v>1483</v>
      </c>
      <c r="H310" s="9" t="s">
        <v>18</v>
      </c>
      <c r="I310" s="9" t="s">
        <v>524</v>
      </c>
      <c r="J310" s="14">
        <v>0.03</v>
      </c>
      <c r="K310" s="14">
        <v>98333</v>
      </c>
      <c r="L310" s="14">
        <f t="shared" si="14"/>
        <v>2949.99</v>
      </c>
      <c r="M310" s="14">
        <f t="shared" si="15"/>
        <v>3598.9877999999999</v>
      </c>
      <c r="N310" s="9" t="s">
        <v>279</v>
      </c>
      <c r="O310" s="9" t="s">
        <v>339</v>
      </c>
    </row>
    <row r="311" spans="1:15" ht="25.5" customHeight="1" x14ac:dyDescent="0.3">
      <c r="A311" s="8" t="s">
        <v>16</v>
      </c>
      <c r="B311" s="9" t="s">
        <v>1484</v>
      </c>
      <c r="C311" s="9" t="s">
        <v>17</v>
      </c>
      <c r="D311" s="9" t="s">
        <v>1485</v>
      </c>
      <c r="E311" s="9" t="s">
        <v>1467</v>
      </c>
      <c r="F311" s="9" t="s">
        <v>1486</v>
      </c>
      <c r="G311" s="9" t="s">
        <v>1487</v>
      </c>
      <c r="H311" s="9" t="s">
        <v>18</v>
      </c>
      <c r="I311" s="9" t="s">
        <v>28</v>
      </c>
      <c r="J311" s="14">
        <v>10</v>
      </c>
      <c r="K311" s="14">
        <v>1868</v>
      </c>
      <c r="L311" s="14">
        <f t="shared" ref="L311:L374" si="16">J311*K311</f>
        <v>18680</v>
      </c>
      <c r="M311" s="14">
        <f t="shared" ref="M311:M374" si="17">L311*1.22</f>
        <v>22789.599999999999</v>
      </c>
      <c r="N311" s="9" t="s">
        <v>279</v>
      </c>
      <c r="O311" s="9" t="s">
        <v>339</v>
      </c>
    </row>
    <row r="312" spans="1:15" ht="25.5" customHeight="1" x14ac:dyDescent="0.3">
      <c r="A312" s="8" t="s">
        <v>16</v>
      </c>
      <c r="B312" s="9" t="s">
        <v>1488</v>
      </c>
      <c r="C312" s="9" t="s">
        <v>17</v>
      </c>
      <c r="D312" s="9" t="s">
        <v>1489</v>
      </c>
      <c r="E312" s="9" t="s">
        <v>1490</v>
      </c>
      <c r="F312" s="9" t="s">
        <v>1491</v>
      </c>
      <c r="G312" s="9" t="s">
        <v>1492</v>
      </c>
      <c r="H312" s="9" t="s">
        <v>18</v>
      </c>
      <c r="I312" s="9" t="s">
        <v>524</v>
      </c>
      <c r="J312" s="14">
        <v>0.5</v>
      </c>
      <c r="K312" s="14">
        <v>3146</v>
      </c>
      <c r="L312" s="14">
        <f t="shared" si="16"/>
        <v>1573</v>
      </c>
      <c r="M312" s="14">
        <f t="shared" si="17"/>
        <v>1919.06</v>
      </c>
      <c r="N312" s="9" t="s">
        <v>279</v>
      </c>
      <c r="O312" s="9" t="s">
        <v>339</v>
      </c>
    </row>
    <row r="313" spans="1:15" ht="25.5" customHeight="1" x14ac:dyDescent="0.3">
      <c r="A313" s="8" t="s">
        <v>16</v>
      </c>
      <c r="B313" s="9" t="s">
        <v>1493</v>
      </c>
      <c r="C313" s="9" t="s">
        <v>17</v>
      </c>
      <c r="D313" s="9" t="s">
        <v>1494</v>
      </c>
      <c r="E313" s="9" t="s">
        <v>1495</v>
      </c>
      <c r="F313" s="9" t="s">
        <v>1496</v>
      </c>
      <c r="G313" s="9" t="s">
        <v>1497</v>
      </c>
      <c r="H313" s="9" t="s">
        <v>18</v>
      </c>
      <c r="I313" s="9" t="s">
        <v>28</v>
      </c>
      <c r="J313" s="14">
        <v>1</v>
      </c>
      <c r="K313" s="14">
        <v>835</v>
      </c>
      <c r="L313" s="14">
        <f t="shared" si="16"/>
        <v>835</v>
      </c>
      <c r="M313" s="14">
        <f t="shared" si="17"/>
        <v>1018.6999999999999</v>
      </c>
      <c r="N313" s="9" t="s">
        <v>279</v>
      </c>
      <c r="O313" s="9" t="s">
        <v>339</v>
      </c>
    </row>
    <row r="314" spans="1:15" ht="25.5" customHeight="1" x14ac:dyDescent="0.3">
      <c r="A314" s="8" t="s">
        <v>16</v>
      </c>
      <c r="B314" s="9" t="s">
        <v>1498</v>
      </c>
      <c r="C314" s="9" t="s">
        <v>17</v>
      </c>
      <c r="D314" s="9" t="s">
        <v>1499</v>
      </c>
      <c r="E314" s="9" t="s">
        <v>1500</v>
      </c>
      <c r="F314" s="9" t="s">
        <v>1444</v>
      </c>
      <c r="G314" s="9" t="s">
        <v>1501</v>
      </c>
      <c r="H314" s="9" t="s">
        <v>18</v>
      </c>
      <c r="I314" s="9" t="s">
        <v>524</v>
      </c>
      <c r="J314" s="14">
        <v>0.5</v>
      </c>
      <c r="K314" s="14">
        <v>4867</v>
      </c>
      <c r="L314" s="14">
        <f t="shared" si="16"/>
        <v>2433.5</v>
      </c>
      <c r="M314" s="14">
        <f t="shared" si="17"/>
        <v>2968.87</v>
      </c>
      <c r="N314" s="9" t="s">
        <v>279</v>
      </c>
      <c r="O314" s="9" t="s">
        <v>339</v>
      </c>
    </row>
    <row r="315" spans="1:15" ht="25.5" customHeight="1" x14ac:dyDescent="0.3">
      <c r="A315" s="8" t="s">
        <v>16</v>
      </c>
      <c r="B315" s="9" t="s">
        <v>1502</v>
      </c>
      <c r="C315" s="9" t="s">
        <v>17</v>
      </c>
      <c r="D315" s="9" t="s">
        <v>1503</v>
      </c>
      <c r="E315" s="9" t="s">
        <v>1504</v>
      </c>
      <c r="F315" s="9" t="s">
        <v>1505</v>
      </c>
      <c r="G315" s="9" t="s">
        <v>1506</v>
      </c>
      <c r="H315" s="9" t="s">
        <v>18</v>
      </c>
      <c r="I315" s="9" t="s">
        <v>749</v>
      </c>
      <c r="J315" s="14">
        <v>1.1000000000000001</v>
      </c>
      <c r="K315" s="14">
        <v>676385</v>
      </c>
      <c r="L315" s="14">
        <f t="shared" si="16"/>
        <v>744023.50000000012</v>
      </c>
      <c r="M315" s="14">
        <f t="shared" si="17"/>
        <v>907708.67000000016</v>
      </c>
      <c r="N315" s="9" t="s">
        <v>279</v>
      </c>
      <c r="O315" s="9" t="s">
        <v>339</v>
      </c>
    </row>
    <row r="316" spans="1:15" ht="25.5" customHeight="1" x14ac:dyDescent="0.3">
      <c r="A316" s="8" t="s">
        <v>16</v>
      </c>
      <c r="B316" s="9" t="s">
        <v>1507</v>
      </c>
      <c r="C316" s="9" t="s">
        <v>17</v>
      </c>
      <c r="D316" s="9" t="s">
        <v>1508</v>
      </c>
      <c r="E316" s="9" t="s">
        <v>1509</v>
      </c>
      <c r="F316" s="9" t="s">
        <v>1510</v>
      </c>
      <c r="G316" s="9" t="s">
        <v>1511</v>
      </c>
      <c r="H316" s="9" t="s">
        <v>22</v>
      </c>
      <c r="I316" s="9" t="s">
        <v>28</v>
      </c>
      <c r="J316" s="14">
        <v>10</v>
      </c>
      <c r="K316" s="14">
        <v>5015</v>
      </c>
      <c r="L316" s="14">
        <f t="shared" si="16"/>
        <v>50150</v>
      </c>
      <c r="M316" s="14">
        <f t="shared" si="17"/>
        <v>61183</v>
      </c>
      <c r="N316" s="9" t="s">
        <v>279</v>
      </c>
      <c r="O316" s="9" t="s">
        <v>339</v>
      </c>
    </row>
    <row r="317" spans="1:15" ht="25.5" customHeight="1" x14ac:dyDescent="0.3">
      <c r="A317" s="8" t="s">
        <v>16</v>
      </c>
      <c r="B317" s="9" t="s">
        <v>1512</v>
      </c>
      <c r="C317" s="9" t="s">
        <v>17</v>
      </c>
      <c r="D317" s="9" t="s">
        <v>1513</v>
      </c>
      <c r="E317" s="9" t="s">
        <v>1514</v>
      </c>
      <c r="F317" s="9" t="s">
        <v>1515</v>
      </c>
      <c r="G317" s="9" t="s">
        <v>1516</v>
      </c>
      <c r="H317" s="9" t="s">
        <v>18</v>
      </c>
      <c r="I317" s="9" t="s">
        <v>524</v>
      </c>
      <c r="J317" s="14">
        <v>450</v>
      </c>
      <c r="K317" s="14">
        <v>1671</v>
      </c>
      <c r="L317" s="14">
        <f t="shared" si="16"/>
        <v>751950</v>
      </c>
      <c r="M317" s="14">
        <f t="shared" si="17"/>
        <v>917379</v>
      </c>
      <c r="N317" s="9" t="s">
        <v>279</v>
      </c>
      <c r="O317" s="9" t="s">
        <v>311</v>
      </c>
    </row>
    <row r="318" spans="1:15" ht="25.5" customHeight="1" x14ac:dyDescent="0.3">
      <c r="A318" s="8" t="s">
        <v>16</v>
      </c>
      <c r="B318" s="9" t="s">
        <v>1517</v>
      </c>
      <c r="C318" s="9" t="s">
        <v>17</v>
      </c>
      <c r="D318" s="9" t="s">
        <v>1513</v>
      </c>
      <c r="E318" s="9" t="s">
        <v>1514</v>
      </c>
      <c r="F318" s="9" t="s">
        <v>1515</v>
      </c>
      <c r="G318" s="9" t="s">
        <v>1518</v>
      </c>
      <c r="H318" s="9" t="s">
        <v>22</v>
      </c>
      <c r="I318" s="9" t="s">
        <v>524</v>
      </c>
      <c r="J318" s="14">
        <v>75</v>
      </c>
      <c r="K318" s="14">
        <v>1770</v>
      </c>
      <c r="L318" s="14">
        <f t="shared" si="16"/>
        <v>132750</v>
      </c>
      <c r="M318" s="14">
        <f t="shared" si="17"/>
        <v>161955</v>
      </c>
      <c r="N318" s="9" t="s">
        <v>279</v>
      </c>
      <c r="O318" s="9" t="s">
        <v>311</v>
      </c>
    </row>
    <row r="319" spans="1:15" ht="25.5" customHeight="1" x14ac:dyDescent="0.3">
      <c r="A319" s="8" t="s">
        <v>16</v>
      </c>
      <c r="B319" s="9" t="s">
        <v>1519</v>
      </c>
      <c r="C319" s="9" t="s">
        <v>17</v>
      </c>
      <c r="D319" s="9" t="s">
        <v>1520</v>
      </c>
      <c r="E319" s="9" t="s">
        <v>1521</v>
      </c>
      <c r="F319" s="9" t="s">
        <v>1522</v>
      </c>
      <c r="G319" s="9" t="s">
        <v>1523</v>
      </c>
      <c r="H319" s="9" t="s">
        <v>18</v>
      </c>
      <c r="I319" s="9" t="s">
        <v>524</v>
      </c>
      <c r="J319" s="14">
        <v>150</v>
      </c>
      <c r="K319" s="14">
        <v>3392</v>
      </c>
      <c r="L319" s="14">
        <f t="shared" si="16"/>
        <v>508800</v>
      </c>
      <c r="M319" s="14">
        <f t="shared" si="17"/>
        <v>620736</v>
      </c>
      <c r="N319" s="9" t="s">
        <v>279</v>
      </c>
      <c r="O319" s="9" t="s">
        <v>311</v>
      </c>
    </row>
    <row r="320" spans="1:15" ht="25.5" customHeight="1" x14ac:dyDescent="0.3">
      <c r="A320" s="8" t="s">
        <v>16</v>
      </c>
      <c r="B320" s="9" t="s">
        <v>1524</v>
      </c>
      <c r="C320" s="9" t="s">
        <v>17</v>
      </c>
      <c r="D320" s="9" t="s">
        <v>1520</v>
      </c>
      <c r="E320" s="9" t="s">
        <v>1521</v>
      </c>
      <c r="F320" s="9" t="s">
        <v>1522</v>
      </c>
      <c r="G320" s="9" t="s">
        <v>1525</v>
      </c>
      <c r="H320" s="9" t="s">
        <v>18</v>
      </c>
      <c r="I320" s="9" t="s">
        <v>524</v>
      </c>
      <c r="J320" s="14">
        <v>70</v>
      </c>
      <c r="K320" s="14">
        <v>3392</v>
      </c>
      <c r="L320" s="14">
        <f t="shared" si="16"/>
        <v>237440</v>
      </c>
      <c r="M320" s="14">
        <f t="shared" si="17"/>
        <v>289676.79999999999</v>
      </c>
      <c r="N320" s="9" t="s">
        <v>279</v>
      </c>
      <c r="O320" s="9" t="s">
        <v>311</v>
      </c>
    </row>
    <row r="321" spans="1:15" ht="25.5" customHeight="1" x14ac:dyDescent="0.3">
      <c r="A321" s="8" t="s">
        <v>16</v>
      </c>
      <c r="B321" s="9" t="s">
        <v>1526</v>
      </c>
      <c r="C321" s="9" t="s">
        <v>17</v>
      </c>
      <c r="D321" s="9" t="s">
        <v>1520</v>
      </c>
      <c r="E321" s="9" t="s">
        <v>1521</v>
      </c>
      <c r="F321" s="9" t="s">
        <v>1522</v>
      </c>
      <c r="G321" s="9" t="s">
        <v>1527</v>
      </c>
      <c r="H321" s="9" t="s">
        <v>18</v>
      </c>
      <c r="I321" s="9" t="s">
        <v>524</v>
      </c>
      <c r="J321" s="14">
        <v>140</v>
      </c>
      <c r="K321" s="14">
        <v>3392</v>
      </c>
      <c r="L321" s="14">
        <f t="shared" si="16"/>
        <v>474880</v>
      </c>
      <c r="M321" s="14">
        <f t="shared" si="17"/>
        <v>579353.59999999998</v>
      </c>
      <c r="N321" s="9" t="s">
        <v>279</v>
      </c>
      <c r="O321" s="9" t="s">
        <v>311</v>
      </c>
    </row>
    <row r="322" spans="1:15" ht="25.5" customHeight="1" x14ac:dyDescent="0.3">
      <c r="A322" s="8" t="s">
        <v>16</v>
      </c>
      <c r="B322" s="9" t="s">
        <v>1528</v>
      </c>
      <c r="C322" s="9" t="s">
        <v>17</v>
      </c>
      <c r="D322" s="9" t="s">
        <v>1520</v>
      </c>
      <c r="E322" s="9" t="s">
        <v>1521</v>
      </c>
      <c r="F322" s="9" t="s">
        <v>1522</v>
      </c>
      <c r="G322" s="9" t="s">
        <v>1529</v>
      </c>
      <c r="H322" s="9" t="s">
        <v>18</v>
      </c>
      <c r="I322" s="9" t="s">
        <v>524</v>
      </c>
      <c r="J322" s="14">
        <v>125</v>
      </c>
      <c r="K322" s="14">
        <v>3392</v>
      </c>
      <c r="L322" s="14">
        <f t="shared" si="16"/>
        <v>424000</v>
      </c>
      <c r="M322" s="14">
        <f t="shared" si="17"/>
        <v>517280</v>
      </c>
      <c r="N322" s="9" t="s">
        <v>279</v>
      </c>
      <c r="O322" s="9" t="s">
        <v>311</v>
      </c>
    </row>
    <row r="323" spans="1:15" ht="25.5" customHeight="1" x14ac:dyDescent="0.3">
      <c r="A323" s="8" t="s">
        <v>16</v>
      </c>
      <c r="B323" s="9" t="s">
        <v>1530</v>
      </c>
      <c r="C323" s="9" t="s">
        <v>17</v>
      </c>
      <c r="D323" s="9" t="s">
        <v>1520</v>
      </c>
      <c r="E323" s="9" t="s">
        <v>1521</v>
      </c>
      <c r="F323" s="9" t="s">
        <v>1522</v>
      </c>
      <c r="G323" s="9" t="s">
        <v>1531</v>
      </c>
      <c r="H323" s="9" t="s">
        <v>18</v>
      </c>
      <c r="I323" s="9" t="s">
        <v>524</v>
      </c>
      <c r="J323" s="14">
        <v>100</v>
      </c>
      <c r="K323" s="14">
        <v>3392</v>
      </c>
      <c r="L323" s="14">
        <f t="shared" si="16"/>
        <v>339200</v>
      </c>
      <c r="M323" s="14">
        <f t="shared" si="17"/>
        <v>413824</v>
      </c>
      <c r="N323" s="9" t="s">
        <v>279</v>
      </c>
      <c r="O323" s="9" t="s">
        <v>311</v>
      </c>
    </row>
    <row r="324" spans="1:15" ht="25.5" customHeight="1" x14ac:dyDescent="0.3">
      <c r="A324" s="8" t="s">
        <v>16</v>
      </c>
      <c r="B324" s="9" t="s">
        <v>1532</v>
      </c>
      <c r="C324" s="9" t="s">
        <v>17</v>
      </c>
      <c r="D324" s="9" t="s">
        <v>1520</v>
      </c>
      <c r="E324" s="9" t="s">
        <v>1521</v>
      </c>
      <c r="F324" s="9" t="s">
        <v>1522</v>
      </c>
      <c r="G324" s="9" t="s">
        <v>1533</v>
      </c>
      <c r="H324" s="9" t="s">
        <v>18</v>
      </c>
      <c r="I324" s="9" t="s">
        <v>524</v>
      </c>
      <c r="J324" s="14">
        <v>175</v>
      </c>
      <c r="K324" s="14">
        <v>3392</v>
      </c>
      <c r="L324" s="14">
        <f t="shared" si="16"/>
        <v>593600</v>
      </c>
      <c r="M324" s="14">
        <f t="shared" si="17"/>
        <v>724192</v>
      </c>
      <c r="N324" s="9" t="s">
        <v>279</v>
      </c>
      <c r="O324" s="9" t="s">
        <v>311</v>
      </c>
    </row>
    <row r="325" spans="1:15" ht="25.5" customHeight="1" x14ac:dyDescent="0.3">
      <c r="A325" s="8" t="s">
        <v>16</v>
      </c>
      <c r="B325" s="9" t="s">
        <v>1534</v>
      </c>
      <c r="C325" s="9" t="s">
        <v>17</v>
      </c>
      <c r="D325" s="9" t="s">
        <v>1520</v>
      </c>
      <c r="E325" s="9" t="s">
        <v>1521</v>
      </c>
      <c r="F325" s="9" t="s">
        <v>1522</v>
      </c>
      <c r="G325" s="9" t="s">
        <v>1535</v>
      </c>
      <c r="H325" s="9" t="s">
        <v>18</v>
      </c>
      <c r="I325" s="9" t="s">
        <v>524</v>
      </c>
      <c r="J325" s="14">
        <v>80</v>
      </c>
      <c r="K325" s="14">
        <v>3392</v>
      </c>
      <c r="L325" s="14">
        <f t="shared" si="16"/>
        <v>271360</v>
      </c>
      <c r="M325" s="14">
        <f t="shared" si="17"/>
        <v>331059.20000000001</v>
      </c>
      <c r="N325" s="9" t="s">
        <v>279</v>
      </c>
      <c r="O325" s="9" t="s">
        <v>311</v>
      </c>
    </row>
    <row r="326" spans="1:15" ht="25.5" customHeight="1" x14ac:dyDescent="0.3">
      <c r="A326" s="8" t="s">
        <v>16</v>
      </c>
      <c r="B326" s="9" t="s">
        <v>1536</v>
      </c>
      <c r="C326" s="9" t="s">
        <v>17</v>
      </c>
      <c r="D326" s="9" t="s">
        <v>1520</v>
      </c>
      <c r="E326" s="9" t="s">
        <v>1521</v>
      </c>
      <c r="F326" s="9" t="s">
        <v>1522</v>
      </c>
      <c r="G326" s="9" t="s">
        <v>1537</v>
      </c>
      <c r="H326" s="9" t="s">
        <v>18</v>
      </c>
      <c r="I326" s="9" t="s">
        <v>524</v>
      </c>
      <c r="J326" s="14">
        <v>120</v>
      </c>
      <c r="K326" s="14">
        <v>3392</v>
      </c>
      <c r="L326" s="14">
        <f t="shared" si="16"/>
        <v>407040</v>
      </c>
      <c r="M326" s="14">
        <f t="shared" si="17"/>
        <v>496588.79999999999</v>
      </c>
      <c r="N326" s="9" t="s">
        <v>279</v>
      </c>
      <c r="O326" s="9" t="s">
        <v>311</v>
      </c>
    </row>
    <row r="327" spans="1:15" ht="25.5" customHeight="1" x14ac:dyDescent="0.3">
      <c r="A327" s="8" t="s">
        <v>16</v>
      </c>
      <c r="B327" s="9" t="s">
        <v>1538</v>
      </c>
      <c r="C327" s="9" t="s">
        <v>17</v>
      </c>
      <c r="D327" s="9" t="s">
        <v>1520</v>
      </c>
      <c r="E327" s="9" t="s">
        <v>1521</v>
      </c>
      <c r="F327" s="9" t="s">
        <v>1522</v>
      </c>
      <c r="G327" s="9" t="s">
        <v>1539</v>
      </c>
      <c r="H327" s="9" t="s">
        <v>18</v>
      </c>
      <c r="I327" s="9" t="s">
        <v>524</v>
      </c>
      <c r="J327" s="14">
        <v>250</v>
      </c>
      <c r="K327" s="14">
        <v>3392</v>
      </c>
      <c r="L327" s="14">
        <f t="shared" si="16"/>
        <v>848000</v>
      </c>
      <c r="M327" s="14">
        <f t="shared" si="17"/>
        <v>1034560</v>
      </c>
      <c r="N327" s="9" t="s">
        <v>279</v>
      </c>
      <c r="O327" s="9" t="s">
        <v>311</v>
      </c>
    </row>
    <row r="328" spans="1:15" ht="25.5" customHeight="1" x14ac:dyDescent="0.3">
      <c r="A328" s="8" t="s">
        <v>16</v>
      </c>
      <c r="B328" s="9" t="s">
        <v>1540</v>
      </c>
      <c r="C328" s="9" t="s">
        <v>17</v>
      </c>
      <c r="D328" s="9" t="s">
        <v>1520</v>
      </c>
      <c r="E328" s="9" t="s">
        <v>1521</v>
      </c>
      <c r="F328" s="9" t="s">
        <v>1522</v>
      </c>
      <c r="G328" s="9" t="s">
        <v>1523</v>
      </c>
      <c r="H328" s="9" t="s">
        <v>22</v>
      </c>
      <c r="I328" s="9" t="s">
        <v>524</v>
      </c>
      <c r="J328" s="14">
        <v>26.7</v>
      </c>
      <c r="K328" s="14">
        <v>3392</v>
      </c>
      <c r="L328" s="14">
        <f t="shared" si="16"/>
        <v>90566.399999999994</v>
      </c>
      <c r="M328" s="14">
        <f t="shared" si="17"/>
        <v>110491.00799999999</v>
      </c>
      <c r="N328" s="9" t="s">
        <v>279</v>
      </c>
      <c r="O328" s="9" t="s">
        <v>311</v>
      </c>
    </row>
    <row r="329" spans="1:15" ht="25.5" customHeight="1" x14ac:dyDescent="0.3">
      <c r="A329" s="8" t="s">
        <v>16</v>
      </c>
      <c r="B329" s="9" t="s">
        <v>1541</v>
      </c>
      <c r="C329" s="9" t="s">
        <v>17</v>
      </c>
      <c r="D329" s="9" t="s">
        <v>1520</v>
      </c>
      <c r="E329" s="9" t="s">
        <v>1521</v>
      </c>
      <c r="F329" s="9" t="s">
        <v>1522</v>
      </c>
      <c r="G329" s="9" t="s">
        <v>1527</v>
      </c>
      <c r="H329" s="9" t="s">
        <v>22</v>
      </c>
      <c r="I329" s="9" t="s">
        <v>524</v>
      </c>
      <c r="J329" s="14">
        <v>23</v>
      </c>
      <c r="K329" s="14">
        <v>3392</v>
      </c>
      <c r="L329" s="14">
        <f t="shared" si="16"/>
        <v>78016</v>
      </c>
      <c r="M329" s="14">
        <f t="shared" si="17"/>
        <v>95179.520000000004</v>
      </c>
      <c r="N329" s="9" t="s">
        <v>279</v>
      </c>
      <c r="O329" s="9" t="s">
        <v>311</v>
      </c>
    </row>
    <row r="330" spans="1:15" ht="25.5" customHeight="1" x14ac:dyDescent="0.3">
      <c r="A330" s="8" t="s">
        <v>16</v>
      </c>
      <c r="B330" s="9" t="s">
        <v>1542</v>
      </c>
      <c r="C330" s="9" t="s">
        <v>17</v>
      </c>
      <c r="D330" s="9" t="s">
        <v>1520</v>
      </c>
      <c r="E330" s="9" t="s">
        <v>1521</v>
      </c>
      <c r="F330" s="9" t="s">
        <v>1522</v>
      </c>
      <c r="G330" s="9" t="s">
        <v>1529</v>
      </c>
      <c r="H330" s="9" t="s">
        <v>22</v>
      </c>
      <c r="I330" s="9" t="s">
        <v>524</v>
      </c>
      <c r="J330" s="14">
        <v>5</v>
      </c>
      <c r="K330" s="14">
        <v>3392</v>
      </c>
      <c r="L330" s="14">
        <f t="shared" si="16"/>
        <v>16960</v>
      </c>
      <c r="M330" s="14">
        <f t="shared" si="17"/>
        <v>20691.2</v>
      </c>
      <c r="N330" s="9" t="s">
        <v>279</v>
      </c>
      <c r="O330" s="9" t="s">
        <v>311</v>
      </c>
    </row>
    <row r="331" spans="1:15" ht="25.5" customHeight="1" x14ac:dyDescent="0.3">
      <c r="A331" s="8" t="s">
        <v>16</v>
      </c>
      <c r="B331" s="9" t="s">
        <v>1543</v>
      </c>
      <c r="C331" s="9" t="s">
        <v>17</v>
      </c>
      <c r="D331" s="9" t="s">
        <v>1520</v>
      </c>
      <c r="E331" s="9" t="s">
        <v>1521</v>
      </c>
      <c r="F331" s="9" t="s">
        <v>1522</v>
      </c>
      <c r="G331" s="9" t="s">
        <v>1531</v>
      </c>
      <c r="H331" s="9" t="s">
        <v>22</v>
      </c>
      <c r="I331" s="9" t="s">
        <v>524</v>
      </c>
      <c r="J331" s="14">
        <v>15</v>
      </c>
      <c r="K331" s="14">
        <v>3392</v>
      </c>
      <c r="L331" s="14">
        <f t="shared" si="16"/>
        <v>50880</v>
      </c>
      <c r="M331" s="14">
        <f t="shared" si="17"/>
        <v>62073.599999999999</v>
      </c>
      <c r="N331" s="9" t="s">
        <v>279</v>
      </c>
      <c r="O331" s="9" t="s">
        <v>311</v>
      </c>
    </row>
    <row r="332" spans="1:15" ht="25.5" customHeight="1" x14ac:dyDescent="0.3">
      <c r="A332" s="8" t="s">
        <v>16</v>
      </c>
      <c r="B332" s="9" t="s">
        <v>1544</v>
      </c>
      <c r="C332" s="9" t="s">
        <v>17</v>
      </c>
      <c r="D332" s="9" t="s">
        <v>1520</v>
      </c>
      <c r="E332" s="9" t="s">
        <v>1521</v>
      </c>
      <c r="F332" s="9" t="s">
        <v>1522</v>
      </c>
      <c r="G332" s="9" t="s">
        <v>1533</v>
      </c>
      <c r="H332" s="9" t="s">
        <v>22</v>
      </c>
      <c r="I332" s="9" t="s">
        <v>524</v>
      </c>
      <c r="J332" s="14">
        <v>25</v>
      </c>
      <c r="K332" s="14">
        <v>3392</v>
      </c>
      <c r="L332" s="14">
        <f t="shared" si="16"/>
        <v>84800</v>
      </c>
      <c r="M332" s="14">
        <f t="shared" si="17"/>
        <v>103456</v>
      </c>
      <c r="N332" s="9" t="s">
        <v>279</v>
      </c>
      <c r="O332" s="9" t="s">
        <v>311</v>
      </c>
    </row>
    <row r="333" spans="1:15" ht="25.5" customHeight="1" x14ac:dyDescent="0.3">
      <c r="A333" s="8" t="s">
        <v>16</v>
      </c>
      <c r="B333" s="9" t="s">
        <v>1545</v>
      </c>
      <c r="C333" s="9" t="s">
        <v>17</v>
      </c>
      <c r="D333" s="9" t="s">
        <v>1520</v>
      </c>
      <c r="E333" s="9" t="s">
        <v>1521</v>
      </c>
      <c r="F333" s="9" t="s">
        <v>1522</v>
      </c>
      <c r="G333" s="9" t="s">
        <v>1535</v>
      </c>
      <c r="H333" s="9" t="s">
        <v>22</v>
      </c>
      <c r="I333" s="9" t="s">
        <v>524</v>
      </c>
      <c r="J333" s="14">
        <v>20</v>
      </c>
      <c r="K333" s="14">
        <v>3392</v>
      </c>
      <c r="L333" s="14">
        <f t="shared" si="16"/>
        <v>67840</v>
      </c>
      <c r="M333" s="14">
        <f t="shared" si="17"/>
        <v>82764.800000000003</v>
      </c>
      <c r="N333" s="9" t="s">
        <v>279</v>
      </c>
      <c r="O333" s="9" t="s">
        <v>311</v>
      </c>
    </row>
    <row r="334" spans="1:15" ht="25.5" customHeight="1" x14ac:dyDescent="0.3">
      <c r="A334" s="8" t="s">
        <v>16</v>
      </c>
      <c r="B334" s="9" t="s">
        <v>1546</v>
      </c>
      <c r="C334" s="9" t="s">
        <v>17</v>
      </c>
      <c r="D334" s="9" t="s">
        <v>1520</v>
      </c>
      <c r="E334" s="9" t="s">
        <v>1521</v>
      </c>
      <c r="F334" s="9" t="s">
        <v>1522</v>
      </c>
      <c r="G334" s="9" t="s">
        <v>1539</v>
      </c>
      <c r="H334" s="9" t="s">
        <v>22</v>
      </c>
      <c r="I334" s="9" t="s">
        <v>524</v>
      </c>
      <c r="J334" s="14">
        <v>64</v>
      </c>
      <c r="K334" s="14">
        <v>3392</v>
      </c>
      <c r="L334" s="14">
        <f t="shared" si="16"/>
        <v>217088</v>
      </c>
      <c r="M334" s="14">
        <f t="shared" si="17"/>
        <v>264847.35999999999</v>
      </c>
      <c r="N334" s="9" t="s">
        <v>279</v>
      </c>
      <c r="O334" s="9" t="s">
        <v>311</v>
      </c>
    </row>
    <row r="335" spans="1:15" ht="25.5" customHeight="1" x14ac:dyDescent="0.3">
      <c r="A335" s="8" t="s">
        <v>16</v>
      </c>
      <c r="B335" s="9" t="s">
        <v>1547</v>
      </c>
      <c r="C335" s="9" t="s">
        <v>17</v>
      </c>
      <c r="D335" s="9" t="s">
        <v>1548</v>
      </c>
      <c r="E335" s="9" t="s">
        <v>1549</v>
      </c>
      <c r="F335" s="9" t="s">
        <v>1550</v>
      </c>
      <c r="G335" s="9" t="s">
        <v>1551</v>
      </c>
      <c r="H335" s="9" t="s">
        <v>18</v>
      </c>
      <c r="I335" s="9" t="s">
        <v>524</v>
      </c>
      <c r="J335" s="14">
        <v>1305</v>
      </c>
      <c r="K335" s="14">
        <v>4130</v>
      </c>
      <c r="L335" s="14">
        <f t="shared" si="16"/>
        <v>5389650</v>
      </c>
      <c r="M335" s="14">
        <f t="shared" si="17"/>
        <v>6575373</v>
      </c>
      <c r="N335" s="9" t="s">
        <v>279</v>
      </c>
      <c r="O335" s="9" t="s">
        <v>1127</v>
      </c>
    </row>
    <row r="336" spans="1:15" ht="25.5" customHeight="1" x14ac:dyDescent="0.3">
      <c r="A336" s="8" t="s">
        <v>16</v>
      </c>
      <c r="B336" s="9" t="s">
        <v>1552</v>
      </c>
      <c r="C336" s="9" t="s">
        <v>17</v>
      </c>
      <c r="D336" s="9" t="s">
        <v>1553</v>
      </c>
      <c r="E336" s="9" t="s">
        <v>1554</v>
      </c>
      <c r="F336" s="9" t="s">
        <v>1555</v>
      </c>
      <c r="G336" s="9" t="s">
        <v>1556</v>
      </c>
      <c r="H336" s="9" t="s">
        <v>18</v>
      </c>
      <c r="I336" s="9" t="s">
        <v>28</v>
      </c>
      <c r="J336" s="14">
        <v>35</v>
      </c>
      <c r="K336" s="14">
        <v>1671</v>
      </c>
      <c r="L336" s="14">
        <f t="shared" si="16"/>
        <v>58485</v>
      </c>
      <c r="M336" s="14">
        <f t="shared" si="17"/>
        <v>71351.7</v>
      </c>
      <c r="N336" s="9" t="s">
        <v>279</v>
      </c>
      <c r="O336" s="9" t="s">
        <v>311</v>
      </c>
    </row>
    <row r="337" spans="1:15" ht="25.5" customHeight="1" x14ac:dyDescent="0.3">
      <c r="A337" s="8" t="s">
        <v>16</v>
      </c>
      <c r="B337" s="9" t="s">
        <v>1557</v>
      </c>
      <c r="C337" s="9" t="s">
        <v>17</v>
      </c>
      <c r="D337" s="9" t="s">
        <v>1553</v>
      </c>
      <c r="E337" s="9" t="s">
        <v>1554</v>
      </c>
      <c r="F337" s="9" t="s">
        <v>1555</v>
      </c>
      <c r="G337" s="9" t="s">
        <v>1558</v>
      </c>
      <c r="H337" s="9" t="s">
        <v>22</v>
      </c>
      <c r="I337" s="9" t="s">
        <v>28</v>
      </c>
      <c r="J337" s="14">
        <v>19</v>
      </c>
      <c r="K337" s="14">
        <v>1671</v>
      </c>
      <c r="L337" s="14">
        <f t="shared" si="16"/>
        <v>31749</v>
      </c>
      <c r="M337" s="14">
        <f t="shared" si="17"/>
        <v>38733.78</v>
      </c>
      <c r="N337" s="9" t="s">
        <v>279</v>
      </c>
      <c r="O337" s="9" t="s">
        <v>311</v>
      </c>
    </row>
    <row r="338" spans="1:15" ht="25.5" customHeight="1" x14ac:dyDescent="0.3">
      <c r="A338" s="8" t="s">
        <v>16</v>
      </c>
      <c r="B338" s="9" t="s">
        <v>1559</v>
      </c>
      <c r="C338" s="9" t="s">
        <v>17</v>
      </c>
      <c r="D338" s="9" t="s">
        <v>1560</v>
      </c>
      <c r="E338" s="9" t="s">
        <v>1561</v>
      </c>
      <c r="F338" s="9" t="s">
        <v>1562</v>
      </c>
      <c r="G338" s="9" t="s">
        <v>1563</v>
      </c>
      <c r="H338" s="9" t="s">
        <v>22</v>
      </c>
      <c r="I338" s="9" t="s">
        <v>19</v>
      </c>
      <c r="J338" s="14">
        <v>20</v>
      </c>
      <c r="K338" s="14">
        <v>1475</v>
      </c>
      <c r="L338" s="14">
        <f t="shared" si="16"/>
        <v>29500</v>
      </c>
      <c r="M338" s="14">
        <f t="shared" si="17"/>
        <v>35990</v>
      </c>
      <c r="N338" s="9" t="s">
        <v>279</v>
      </c>
      <c r="O338" s="9" t="s">
        <v>311</v>
      </c>
    </row>
    <row r="339" spans="1:15" ht="25.5" customHeight="1" x14ac:dyDescent="0.3">
      <c r="A339" s="8" t="s">
        <v>16</v>
      </c>
      <c r="B339" s="9" t="s">
        <v>1564</v>
      </c>
      <c r="C339" s="9" t="s">
        <v>17</v>
      </c>
      <c r="D339" s="9" t="s">
        <v>497</v>
      </c>
      <c r="E339" s="9" t="s">
        <v>498</v>
      </c>
      <c r="F339" s="9" t="s">
        <v>499</v>
      </c>
      <c r="G339" s="9" t="s">
        <v>1565</v>
      </c>
      <c r="H339" s="9" t="s">
        <v>18</v>
      </c>
      <c r="I339" s="9" t="s">
        <v>19</v>
      </c>
      <c r="J339" s="14">
        <v>8118</v>
      </c>
      <c r="K339" s="14">
        <v>344</v>
      </c>
      <c r="L339" s="14">
        <f t="shared" si="16"/>
        <v>2792592</v>
      </c>
      <c r="M339" s="14">
        <f t="shared" si="17"/>
        <v>3406962.2399999998</v>
      </c>
      <c r="N339" s="9" t="s">
        <v>279</v>
      </c>
      <c r="O339" s="9" t="s">
        <v>311</v>
      </c>
    </row>
    <row r="340" spans="1:15" ht="25.5" customHeight="1" x14ac:dyDescent="0.3">
      <c r="A340" s="8" t="s">
        <v>16</v>
      </c>
      <c r="B340" s="9" t="s">
        <v>1566</v>
      </c>
      <c r="C340" s="9" t="s">
        <v>17</v>
      </c>
      <c r="D340" s="9" t="s">
        <v>1567</v>
      </c>
      <c r="E340" s="9" t="s">
        <v>1568</v>
      </c>
      <c r="F340" s="9" t="s">
        <v>1569</v>
      </c>
      <c r="G340" s="9" t="s">
        <v>1570</v>
      </c>
      <c r="H340" s="9" t="s">
        <v>18</v>
      </c>
      <c r="I340" s="9" t="s">
        <v>19</v>
      </c>
      <c r="J340" s="14">
        <v>60</v>
      </c>
      <c r="K340" s="14">
        <v>491</v>
      </c>
      <c r="L340" s="14">
        <f t="shared" si="16"/>
        <v>29460</v>
      </c>
      <c r="M340" s="14">
        <f t="shared" si="17"/>
        <v>35941.199999999997</v>
      </c>
      <c r="N340" s="9" t="s">
        <v>279</v>
      </c>
      <c r="O340" s="9" t="s">
        <v>311</v>
      </c>
    </row>
    <row r="341" spans="1:15" ht="25.5" customHeight="1" x14ac:dyDescent="0.3">
      <c r="A341" s="8" t="s">
        <v>16</v>
      </c>
      <c r="B341" s="9" t="s">
        <v>1571</v>
      </c>
      <c r="C341" s="9" t="s">
        <v>17</v>
      </c>
      <c r="D341" s="9" t="s">
        <v>534</v>
      </c>
      <c r="E341" s="9" t="s">
        <v>535</v>
      </c>
      <c r="F341" s="9" t="s">
        <v>536</v>
      </c>
      <c r="G341" s="9" t="s">
        <v>1572</v>
      </c>
      <c r="H341" s="9" t="s">
        <v>18</v>
      </c>
      <c r="I341" s="9" t="s">
        <v>434</v>
      </c>
      <c r="J341" s="14">
        <v>436</v>
      </c>
      <c r="K341" s="14">
        <v>590</v>
      </c>
      <c r="L341" s="14">
        <f t="shared" si="16"/>
        <v>257240</v>
      </c>
      <c r="M341" s="14">
        <f t="shared" si="17"/>
        <v>313832.8</v>
      </c>
      <c r="N341" s="9" t="s">
        <v>279</v>
      </c>
      <c r="O341" s="9" t="s">
        <v>311</v>
      </c>
    </row>
    <row r="342" spans="1:15" ht="25.5" customHeight="1" x14ac:dyDescent="0.3">
      <c r="A342" s="8" t="s">
        <v>16</v>
      </c>
      <c r="B342" s="9" t="s">
        <v>1573</v>
      </c>
      <c r="C342" s="9" t="s">
        <v>17</v>
      </c>
      <c r="D342" s="9" t="s">
        <v>534</v>
      </c>
      <c r="E342" s="9" t="s">
        <v>535</v>
      </c>
      <c r="F342" s="9" t="s">
        <v>536</v>
      </c>
      <c r="G342" s="9" t="s">
        <v>1574</v>
      </c>
      <c r="H342" s="9" t="s">
        <v>18</v>
      </c>
      <c r="I342" s="9" t="s">
        <v>524</v>
      </c>
      <c r="J342" s="14">
        <v>594</v>
      </c>
      <c r="K342" s="14">
        <v>1032</v>
      </c>
      <c r="L342" s="14">
        <f t="shared" si="16"/>
        <v>613008</v>
      </c>
      <c r="M342" s="14">
        <f t="shared" si="17"/>
        <v>747869.76</v>
      </c>
      <c r="N342" s="9" t="s">
        <v>279</v>
      </c>
      <c r="O342" s="9" t="s">
        <v>311</v>
      </c>
    </row>
    <row r="343" spans="1:15" ht="25.5" customHeight="1" x14ac:dyDescent="0.3">
      <c r="A343" s="8" t="s">
        <v>16</v>
      </c>
      <c r="B343" s="9" t="s">
        <v>1575</v>
      </c>
      <c r="C343" s="9" t="s">
        <v>17</v>
      </c>
      <c r="D343" s="9" t="s">
        <v>1576</v>
      </c>
      <c r="E343" s="9" t="s">
        <v>1577</v>
      </c>
      <c r="F343" s="9" t="s">
        <v>1578</v>
      </c>
      <c r="G343" s="9" t="s">
        <v>1579</v>
      </c>
      <c r="H343" s="9" t="s">
        <v>18</v>
      </c>
      <c r="I343" s="9" t="s">
        <v>19</v>
      </c>
      <c r="J343" s="14">
        <v>34</v>
      </c>
      <c r="K343" s="14">
        <v>885</v>
      </c>
      <c r="L343" s="14">
        <f t="shared" si="16"/>
        <v>30090</v>
      </c>
      <c r="M343" s="14">
        <f t="shared" si="17"/>
        <v>36709.799999999996</v>
      </c>
      <c r="N343" s="9" t="s">
        <v>279</v>
      </c>
      <c r="O343" s="9" t="s">
        <v>311</v>
      </c>
    </row>
    <row r="344" spans="1:15" ht="25.5" customHeight="1" x14ac:dyDescent="0.3">
      <c r="A344" s="8" t="s">
        <v>16</v>
      </c>
      <c r="B344" s="9" t="s">
        <v>1580</v>
      </c>
      <c r="C344" s="9" t="s">
        <v>17</v>
      </c>
      <c r="D344" s="9" t="s">
        <v>559</v>
      </c>
      <c r="E344" s="9" t="s">
        <v>560</v>
      </c>
      <c r="F344" s="9" t="s">
        <v>561</v>
      </c>
      <c r="G344" s="9" t="s">
        <v>1581</v>
      </c>
      <c r="H344" s="9" t="s">
        <v>18</v>
      </c>
      <c r="I344" s="9" t="s">
        <v>19</v>
      </c>
      <c r="J344" s="14">
        <v>40</v>
      </c>
      <c r="K344" s="14">
        <v>688</v>
      </c>
      <c r="L344" s="14">
        <f t="shared" si="16"/>
        <v>27520</v>
      </c>
      <c r="M344" s="14">
        <f t="shared" si="17"/>
        <v>33574.400000000001</v>
      </c>
      <c r="N344" s="9" t="s">
        <v>279</v>
      </c>
      <c r="O344" s="9" t="s">
        <v>311</v>
      </c>
    </row>
    <row r="345" spans="1:15" ht="25.5" customHeight="1" x14ac:dyDescent="0.3">
      <c r="A345" s="8" t="s">
        <v>16</v>
      </c>
      <c r="B345" s="9" t="s">
        <v>1582</v>
      </c>
      <c r="C345" s="9" t="s">
        <v>17</v>
      </c>
      <c r="D345" s="9" t="s">
        <v>1583</v>
      </c>
      <c r="E345" s="9" t="s">
        <v>560</v>
      </c>
      <c r="F345" s="9" t="s">
        <v>1584</v>
      </c>
      <c r="G345" s="9" t="s">
        <v>1585</v>
      </c>
      <c r="H345" s="9" t="s">
        <v>18</v>
      </c>
      <c r="I345" s="9" t="s">
        <v>19</v>
      </c>
      <c r="J345" s="14">
        <v>60</v>
      </c>
      <c r="K345" s="14">
        <v>688</v>
      </c>
      <c r="L345" s="14">
        <f t="shared" si="16"/>
        <v>41280</v>
      </c>
      <c r="M345" s="14">
        <f t="shared" si="17"/>
        <v>50361.599999999999</v>
      </c>
      <c r="N345" s="9" t="s">
        <v>279</v>
      </c>
      <c r="O345" s="9" t="s">
        <v>311</v>
      </c>
    </row>
    <row r="346" spans="1:15" ht="25.5" customHeight="1" x14ac:dyDescent="0.3">
      <c r="A346" s="8" t="s">
        <v>16</v>
      </c>
      <c r="B346" s="9" t="s">
        <v>1586</v>
      </c>
      <c r="C346" s="9" t="s">
        <v>17</v>
      </c>
      <c r="D346" s="9" t="s">
        <v>1587</v>
      </c>
      <c r="E346" s="9" t="s">
        <v>1588</v>
      </c>
      <c r="F346" s="9" t="s">
        <v>1589</v>
      </c>
      <c r="G346" s="9" t="s">
        <v>1590</v>
      </c>
      <c r="H346" s="9" t="s">
        <v>20</v>
      </c>
      <c r="I346" s="9" t="s">
        <v>19</v>
      </c>
      <c r="J346" s="14">
        <v>24</v>
      </c>
      <c r="K346" s="14">
        <v>1524</v>
      </c>
      <c r="L346" s="14">
        <f t="shared" si="16"/>
        <v>36576</v>
      </c>
      <c r="M346" s="14">
        <f t="shared" si="17"/>
        <v>44622.720000000001</v>
      </c>
      <c r="N346" s="9" t="s">
        <v>279</v>
      </c>
      <c r="O346" s="9" t="s">
        <v>311</v>
      </c>
    </row>
    <row r="347" spans="1:15" ht="25.5" customHeight="1" x14ac:dyDescent="0.3">
      <c r="A347" s="8" t="s">
        <v>16</v>
      </c>
      <c r="B347" s="9" t="s">
        <v>1591</v>
      </c>
      <c r="C347" s="9" t="s">
        <v>17</v>
      </c>
      <c r="D347" s="9" t="s">
        <v>1592</v>
      </c>
      <c r="E347" s="9" t="s">
        <v>1593</v>
      </c>
      <c r="F347" s="9" t="s">
        <v>1594</v>
      </c>
      <c r="G347" s="9" t="s">
        <v>1595</v>
      </c>
      <c r="H347" s="9" t="s">
        <v>18</v>
      </c>
      <c r="I347" s="9" t="s">
        <v>19</v>
      </c>
      <c r="J347" s="14">
        <v>527</v>
      </c>
      <c r="K347" s="14">
        <v>1671</v>
      </c>
      <c r="L347" s="14">
        <f t="shared" si="16"/>
        <v>880617</v>
      </c>
      <c r="M347" s="14">
        <f t="shared" si="17"/>
        <v>1074352.74</v>
      </c>
      <c r="N347" s="9" t="s">
        <v>279</v>
      </c>
      <c r="O347" s="9" t="s">
        <v>287</v>
      </c>
    </row>
    <row r="348" spans="1:15" ht="25.5" customHeight="1" x14ac:dyDescent="0.3">
      <c r="A348" s="8" t="s">
        <v>16</v>
      </c>
      <c r="B348" s="9" t="s">
        <v>1596</v>
      </c>
      <c r="C348" s="9" t="s">
        <v>17</v>
      </c>
      <c r="D348" s="9" t="s">
        <v>1597</v>
      </c>
      <c r="E348" s="9" t="s">
        <v>1598</v>
      </c>
      <c r="F348" s="9" t="s">
        <v>1599</v>
      </c>
      <c r="G348" s="9" t="s">
        <v>1600</v>
      </c>
      <c r="H348" s="9" t="s">
        <v>18</v>
      </c>
      <c r="I348" s="9" t="s">
        <v>19</v>
      </c>
      <c r="J348" s="14">
        <v>20</v>
      </c>
      <c r="K348" s="14">
        <v>1868</v>
      </c>
      <c r="L348" s="14">
        <f t="shared" si="16"/>
        <v>37360</v>
      </c>
      <c r="M348" s="14">
        <f t="shared" si="17"/>
        <v>45579.199999999997</v>
      </c>
      <c r="N348" s="9" t="s">
        <v>279</v>
      </c>
      <c r="O348" s="9" t="s">
        <v>311</v>
      </c>
    </row>
    <row r="349" spans="1:15" ht="25.5" customHeight="1" x14ac:dyDescent="0.3">
      <c r="A349" s="8" t="s">
        <v>16</v>
      </c>
      <c r="B349" s="9" t="s">
        <v>1601</v>
      </c>
      <c r="C349" s="9" t="s">
        <v>17</v>
      </c>
      <c r="D349" s="9" t="s">
        <v>1602</v>
      </c>
      <c r="E349" s="9" t="s">
        <v>1603</v>
      </c>
      <c r="F349" s="9" t="s">
        <v>1604</v>
      </c>
      <c r="G349" s="9" t="s">
        <v>1605</v>
      </c>
      <c r="H349" s="9" t="s">
        <v>18</v>
      </c>
      <c r="I349" s="9" t="s">
        <v>524</v>
      </c>
      <c r="J349" s="14">
        <v>300</v>
      </c>
      <c r="K349" s="14">
        <v>786</v>
      </c>
      <c r="L349" s="14">
        <f t="shared" si="16"/>
        <v>235800</v>
      </c>
      <c r="M349" s="14">
        <f t="shared" si="17"/>
        <v>287676</v>
      </c>
      <c r="N349" s="9" t="s">
        <v>279</v>
      </c>
      <c r="O349" s="9" t="s">
        <v>1127</v>
      </c>
    </row>
    <row r="350" spans="1:15" ht="25.5" customHeight="1" x14ac:dyDescent="0.3">
      <c r="A350" s="8" t="s">
        <v>16</v>
      </c>
      <c r="B350" s="9" t="s">
        <v>1606</v>
      </c>
      <c r="C350" s="9" t="s">
        <v>17</v>
      </c>
      <c r="D350" s="9" t="s">
        <v>1607</v>
      </c>
      <c r="E350" s="9" t="s">
        <v>1603</v>
      </c>
      <c r="F350" s="9" t="s">
        <v>1608</v>
      </c>
      <c r="G350" s="9" t="s">
        <v>1609</v>
      </c>
      <c r="H350" s="9" t="s">
        <v>18</v>
      </c>
      <c r="I350" s="9" t="s">
        <v>19</v>
      </c>
      <c r="J350" s="14">
        <v>4</v>
      </c>
      <c r="K350" s="14">
        <v>2900</v>
      </c>
      <c r="L350" s="14">
        <f t="shared" si="16"/>
        <v>11600</v>
      </c>
      <c r="M350" s="14">
        <f t="shared" si="17"/>
        <v>14152</v>
      </c>
      <c r="N350" s="9" t="s">
        <v>279</v>
      </c>
      <c r="O350" s="9" t="s">
        <v>1127</v>
      </c>
    </row>
    <row r="351" spans="1:15" ht="25.5" customHeight="1" x14ac:dyDescent="0.3">
      <c r="A351" s="8" t="s">
        <v>16</v>
      </c>
      <c r="B351" s="9" t="s">
        <v>1610</v>
      </c>
      <c r="C351" s="9" t="s">
        <v>17</v>
      </c>
      <c r="D351" s="9" t="s">
        <v>1611</v>
      </c>
      <c r="E351" s="9" t="s">
        <v>1603</v>
      </c>
      <c r="F351" s="9" t="s">
        <v>1612</v>
      </c>
      <c r="G351" s="9" t="s">
        <v>1613</v>
      </c>
      <c r="H351" s="9" t="s">
        <v>18</v>
      </c>
      <c r="I351" s="9" t="s">
        <v>19</v>
      </c>
      <c r="J351" s="14">
        <v>190</v>
      </c>
      <c r="K351" s="14">
        <v>368</v>
      </c>
      <c r="L351" s="14">
        <f t="shared" si="16"/>
        <v>69920</v>
      </c>
      <c r="M351" s="14">
        <f t="shared" si="17"/>
        <v>85302.399999999994</v>
      </c>
      <c r="N351" s="9" t="s">
        <v>279</v>
      </c>
      <c r="O351" s="9" t="s">
        <v>391</v>
      </c>
    </row>
    <row r="352" spans="1:15" ht="25.5" customHeight="1" x14ac:dyDescent="0.3">
      <c r="A352" s="8" t="s">
        <v>16</v>
      </c>
      <c r="B352" s="9" t="s">
        <v>1614</v>
      </c>
      <c r="C352" s="9" t="s">
        <v>17</v>
      </c>
      <c r="D352" s="9" t="s">
        <v>1611</v>
      </c>
      <c r="E352" s="9" t="s">
        <v>1603</v>
      </c>
      <c r="F352" s="9" t="s">
        <v>1612</v>
      </c>
      <c r="G352" s="9" t="s">
        <v>1615</v>
      </c>
      <c r="H352" s="9" t="s">
        <v>20</v>
      </c>
      <c r="I352" s="9" t="s">
        <v>19</v>
      </c>
      <c r="J352" s="14">
        <v>520</v>
      </c>
      <c r="K352" s="14">
        <v>491</v>
      </c>
      <c r="L352" s="14">
        <f t="shared" si="16"/>
        <v>255320</v>
      </c>
      <c r="M352" s="14">
        <f t="shared" si="17"/>
        <v>311490.39999999997</v>
      </c>
      <c r="N352" s="9" t="s">
        <v>279</v>
      </c>
      <c r="O352" s="9" t="s">
        <v>391</v>
      </c>
    </row>
    <row r="353" spans="1:15" ht="25.5" customHeight="1" x14ac:dyDescent="0.3">
      <c r="A353" s="8" t="s">
        <v>16</v>
      </c>
      <c r="B353" s="9" t="s">
        <v>1616</v>
      </c>
      <c r="C353" s="9" t="s">
        <v>17</v>
      </c>
      <c r="D353" s="9" t="s">
        <v>1611</v>
      </c>
      <c r="E353" s="9" t="s">
        <v>1603</v>
      </c>
      <c r="F353" s="9" t="s">
        <v>1612</v>
      </c>
      <c r="G353" s="9" t="s">
        <v>1617</v>
      </c>
      <c r="H353" s="9" t="s">
        <v>22</v>
      </c>
      <c r="I353" s="9" t="s">
        <v>19</v>
      </c>
      <c r="J353" s="14">
        <v>270</v>
      </c>
      <c r="K353" s="14">
        <v>393</v>
      </c>
      <c r="L353" s="14">
        <f t="shared" si="16"/>
        <v>106110</v>
      </c>
      <c r="M353" s="14">
        <f t="shared" si="17"/>
        <v>129454.2</v>
      </c>
      <c r="N353" s="9" t="s">
        <v>279</v>
      </c>
      <c r="O353" s="9" t="s">
        <v>391</v>
      </c>
    </row>
    <row r="354" spans="1:15" ht="25.5" customHeight="1" x14ac:dyDescent="0.3">
      <c r="A354" s="8" t="s">
        <v>16</v>
      </c>
      <c r="B354" s="9" t="s">
        <v>1618</v>
      </c>
      <c r="C354" s="9" t="s">
        <v>17</v>
      </c>
      <c r="D354" s="9" t="s">
        <v>1611</v>
      </c>
      <c r="E354" s="9" t="s">
        <v>1603</v>
      </c>
      <c r="F354" s="9" t="s">
        <v>1612</v>
      </c>
      <c r="G354" s="9" t="s">
        <v>1619</v>
      </c>
      <c r="H354" s="9" t="s">
        <v>22</v>
      </c>
      <c r="I354" s="9" t="s">
        <v>19</v>
      </c>
      <c r="J354" s="14">
        <v>95</v>
      </c>
      <c r="K354" s="14">
        <v>1032</v>
      </c>
      <c r="L354" s="14">
        <f t="shared" si="16"/>
        <v>98040</v>
      </c>
      <c r="M354" s="14">
        <f t="shared" si="17"/>
        <v>119608.8</v>
      </c>
      <c r="N354" s="9" t="s">
        <v>279</v>
      </c>
      <c r="O354" s="9" t="s">
        <v>391</v>
      </c>
    </row>
    <row r="355" spans="1:15" ht="25.5" customHeight="1" x14ac:dyDescent="0.3">
      <c r="A355" s="8" t="s">
        <v>16</v>
      </c>
      <c r="B355" s="9" t="s">
        <v>1620</v>
      </c>
      <c r="C355" s="9" t="s">
        <v>17</v>
      </c>
      <c r="D355" s="9" t="s">
        <v>1621</v>
      </c>
      <c r="E355" s="9" t="s">
        <v>1603</v>
      </c>
      <c r="F355" s="9" t="s">
        <v>1622</v>
      </c>
      <c r="G355" s="9" t="s">
        <v>1623</v>
      </c>
      <c r="H355" s="9" t="s">
        <v>18</v>
      </c>
      <c r="I355" s="9" t="s">
        <v>524</v>
      </c>
      <c r="J355" s="14">
        <v>10</v>
      </c>
      <c r="K355" s="14">
        <v>885</v>
      </c>
      <c r="L355" s="14">
        <f t="shared" si="16"/>
        <v>8850</v>
      </c>
      <c r="M355" s="14">
        <f t="shared" si="17"/>
        <v>10797</v>
      </c>
      <c r="N355" s="9" t="s">
        <v>279</v>
      </c>
      <c r="O355" s="9" t="s">
        <v>1127</v>
      </c>
    </row>
    <row r="356" spans="1:15" ht="25.5" customHeight="1" x14ac:dyDescent="0.3">
      <c r="A356" s="8" t="s">
        <v>16</v>
      </c>
      <c r="B356" s="9" t="s">
        <v>1624</v>
      </c>
      <c r="C356" s="9" t="s">
        <v>17</v>
      </c>
      <c r="D356" s="9" t="s">
        <v>1625</v>
      </c>
      <c r="E356" s="9" t="s">
        <v>1626</v>
      </c>
      <c r="F356" s="9" t="s">
        <v>1482</v>
      </c>
      <c r="G356" s="9" t="s">
        <v>1627</v>
      </c>
      <c r="H356" s="9" t="s">
        <v>18</v>
      </c>
      <c r="I356" s="9" t="s">
        <v>19</v>
      </c>
      <c r="J356" s="14">
        <v>10</v>
      </c>
      <c r="K356" s="14">
        <v>12734</v>
      </c>
      <c r="L356" s="14">
        <f t="shared" si="16"/>
        <v>127340</v>
      </c>
      <c r="M356" s="14">
        <f t="shared" si="17"/>
        <v>155354.79999999999</v>
      </c>
      <c r="N356" s="9" t="s">
        <v>279</v>
      </c>
      <c r="O356" s="9" t="s">
        <v>328</v>
      </c>
    </row>
    <row r="357" spans="1:15" ht="25.5" customHeight="1" x14ac:dyDescent="0.3">
      <c r="A357" s="8" t="s">
        <v>16</v>
      </c>
      <c r="B357" s="9" t="s">
        <v>1628</v>
      </c>
      <c r="C357" s="9" t="s">
        <v>17</v>
      </c>
      <c r="D357" s="9" t="s">
        <v>1625</v>
      </c>
      <c r="E357" s="9" t="s">
        <v>1626</v>
      </c>
      <c r="F357" s="9" t="s">
        <v>1482</v>
      </c>
      <c r="G357" s="9" t="s">
        <v>1629</v>
      </c>
      <c r="H357" s="9" t="s">
        <v>18</v>
      </c>
      <c r="I357" s="9" t="s">
        <v>19</v>
      </c>
      <c r="J357" s="14">
        <v>10</v>
      </c>
      <c r="K357" s="14">
        <v>9882</v>
      </c>
      <c r="L357" s="14">
        <f t="shared" si="16"/>
        <v>98820</v>
      </c>
      <c r="M357" s="14">
        <f t="shared" si="17"/>
        <v>120560.4</v>
      </c>
      <c r="N357" s="9" t="s">
        <v>279</v>
      </c>
      <c r="O357" s="9" t="s">
        <v>328</v>
      </c>
    </row>
    <row r="358" spans="1:15" ht="25.5" customHeight="1" x14ac:dyDescent="0.3">
      <c r="A358" s="8" t="s">
        <v>16</v>
      </c>
      <c r="B358" s="9" t="s">
        <v>1630</v>
      </c>
      <c r="C358" s="9" t="s">
        <v>17</v>
      </c>
      <c r="D358" s="9" t="s">
        <v>1625</v>
      </c>
      <c r="E358" s="9" t="s">
        <v>1631</v>
      </c>
      <c r="F358" s="9" t="s">
        <v>1482</v>
      </c>
      <c r="G358" s="9" t="s">
        <v>1632</v>
      </c>
      <c r="H358" s="9" t="s">
        <v>18</v>
      </c>
      <c r="I358" s="9" t="s">
        <v>19</v>
      </c>
      <c r="J358" s="14">
        <v>4</v>
      </c>
      <c r="K358" s="14">
        <v>4425</v>
      </c>
      <c r="L358" s="14">
        <f t="shared" si="16"/>
        <v>17700</v>
      </c>
      <c r="M358" s="14">
        <f t="shared" si="17"/>
        <v>21594</v>
      </c>
      <c r="N358" s="9" t="s">
        <v>279</v>
      </c>
      <c r="O358" s="9" t="s">
        <v>328</v>
      </c>
    </row>
    <row r="359" spans="1:15" ht="25.5" customHeight="1" x14ac:dyDescent="0.3">
      <c r="A359" s="8" t="s">
        <v>16</v>
      </c>
      <c r="B359" s="9" t="s">
        <v>1633</v>
      </c>
      <c r="C359" s="9" t="s">
        <v>17</v>
      </c>
      <c r="D359" s="9" t="s">
        <v>1625</v>
      </c>
      <c r="E359" s="9" t="s">
        <v>1631</v>
      </c>
      <c r="F359" s="9" t="s">
        <v>1482</v>
      </c>
      <c r="G359" s="9" t="s">
        <v>1634</v>
      </c>
      <c r="H359" s="9" t="s">
        <v>18</v>
      </c>
      <c r="I359" s="9" t="s">
        <v>19</v>
      </c>
      <c r="J359" s="14">
        <v>20</v>
      </c>
      <c r="K359" s="14">
        <v>12144</v>
      </c>
      <c r="L359" s="14">
        <f t="shared" si="16"/>
        <v>242880</v>
      </c>
      <c r="M359" s="14">
        <f t="shared" si="17"/>
        <v>296313.59999999998</v>
      </c>
      <c r="N359" s="9" t="s">
        <v>279</v>
      </c>
      <c r="O359" s="9" t="s">
        <v>328</v>
      </c>
    </row>
    <row r="360" spans="1:15" ht="25.5" customHeight="1" x14ac:dyDescent="0.3">
      <c r="A360" s="8" t="s">
        <v>16</v>
      </c>
      <c r="B360" s="9" t="s">
        <v>1635</v>
      </c>
      <c r="C360" s="9" t="s">
        <v>17</v>
      </c>
      <c r="D360" s="9" t="s">
        <v>1625</v>
      </c>
      <c r="E360" s="9" t="s">
        <v>1626</v>
      </c>
      <c r="F360" s="9" t="s">
        <v>1482</v>
      </c>
      <c r="G360" s="9" t="s">
        <v>1636</v>
      </c>
      <c r="H360" s="9" t="s">
        <v>20</v>
      </c>
      <c r="I360" s="9" t="s">
        <v>19</v>
      </c>
      <c r="J360" s="14">
        <v>10</v>
      </c>
      <c r="K360" s="14">
        <v>6883</v>
      </c>
      <c r="L360" s="14">
        <f t="shared" si="16"/>
        <v>68830</v>
      </c>
      <c r="M360" s="14">
        <f t="shared" si="17"/>
        <v>83972.599999999991</v>
      </c>
      <c r="N360" s="9" t="s">
        <v>279</v>
      </c>
      <c r="O360" s="9" t="s">
        <v>328</v>
      </c>
    </row>
    <row r="361" spans="1:15" ht="25.5" customHeight="1" x14ac:dyDescent="0.3">
      <c r="A361" s="8" t="s">
        <v>16</v>
      </c>
      <c r="B361" s="9" t="s">
        <v>1637</v>
      </c>
      <c r="C361" s="9" t="s">
        <v>17</v>
      </c>
      <c r="D361" s="9" t="s">
        <v>1625</v>
      </c>
      <c r="E361" s="9" t="s">
        <v>1631</v>
      </c>
      <c r="F361" s="9" t="s">
        <v>1482</v>
      </c>
      <c r="G361" s="9" t="s">
        <v>1638</v>
      </c>
      <c r="H361" s="9" t="s">
        <v>22</v>
      </c>
      <c r="I361" s="9" t="s">
        <v>19</v>
      </c>
      <c r="J361" s="14">
        <v>10</v>
      </c>
      <c r="K361" s="14">
        <v>16225</v>
      </c>
      <c r="L361" s="14">
        <f t="shared" si="16"/>
        <v>162250</v>
      </c>
      <c r="M361" s="14">
        <f t="shared" si="17"/>
        <v>197945</v>
      </c>
      <c r="N361" s="9" t="s">
        <v>279</v>
      </c>
      <c r="O361" s="9" t="s">
        <v>328</v>
      </c>
    </row>
    <row r="362" spans="1:15" ht="25.5" customHeight="1" x14ac:dyDescent="0.3">
      <c r="A362" s="8" t="s">
        <v>16</v>
      </c>
      <c r="B362" s="9" t="s">
        <v>1639</v>
      </c>
      <c r="C362" s="9" t="s">
        <v>17</v>
      </c>
      <c r="D362" s="9" t="s">
        <v>1625</v>
      </c>
      <c r="E362" s="9" t="s">
        <v>1631</v>
      </c>
      <c r="F362" s="9" t="s">
        <v>1482</v>
      </c>
      <c r="G362" s="9" t="s">
        <v>1640</v>
      </c>
      <c r="H362" s="9" t="s">
        <v>22</v>
      </c>
      <c r="I362" s="9" t="s">
        <v>19</v>
      </c>
      <c r="J362" s="14">
        <v>15</v>
      </c>
      <c r="K362" s="14">
        <v>5998</v>
      </c>
      <c r="L362" s="14">
        <f t="shared" si="16"/>
        <v>89970</v>
      </c>
      <c r="M362" s="14">
        <f t="shared" si="17"/>
        <v>109763.4</v>
      </c>
      <c r="N362" s="9" t="s">
        <v>279</v>
      </c>
      <c r="O362" s="9" t="s">
        <v>328</v>
      </c>
    </row>
    <row r="363" spans="1:15" ht="25.5" customHeight="1" x14ac:dyDescent="0.3">
      <c r="A363" s="8" t="s">
        <v>16</v>
      </c>
      <c r="B363" s="9" t="s">
        <v>1641</v>
      </c>
      <c r="C363" s="9" t="s">
        <v>17</v>
      </c>
      <c r="D363" s="9" t="s">
        <v>1625</v>
      </c>
      <c r="E363" s="9" t="s">
        <v>1631</v>
      </c>
      <c r="F363" s="9" t="s">
        <v>1482</v>
      </c>
      <c r="G363" s="9" t="s">
        <v>1642</v>
      </c>
      <c r="H363" s="9" t="s">
        <v>22</v>
      </c>
      <c r="I363" s="9" t="s">
        <v>19</v>
      </c>
      <c r="J363" s="14">
        <v>15</v>
      </c>
      <c r="K363" s="14">
        <v>8309</v>
      </c>
      <c r="L363" s="14">
        <f t="shared" si="16"/>
        <v>124635</v>
      </c>
      <c r="M363" s="14">
        <f t="shared" si="17"/>
        <v>152054.69999999998</v>
      </c>
      <c r="N363" s="9" t="s">
        <v>279</v>
      </c>
      <c r="O363" s="9" t="s">
        <v>328</v>
      </c>
    </row>
    <row r="364" spans="1:15" ht="25.5" customHeight="1" x14ac:dyDescent="0.3">
      <c r="A364" s="8" t="s">
        <v>16</v>
      </c>
      <c r="B364" s="9" t="s">
        <v>1643</v>
      </c>
      <c r="C364" s="9" t="s">
        <v>17</v>
      </c>
      <c r="D364" s="9" t="s">
        <v>1644</v>
      </c>
      <c r="E364" s="9" t="s">
        <v>1645</v>
      </c>
      <c r="F364" s="9" t="s">
        <v>1646</v>
      </c>
      <c r="G364" s="9" t="s">
        <v>1647</v>
      </c>
      <c r="H364" s="9" t="s">
        <v>18</v>
      </c>
      <c r="I364" s="9" t="s">
        <v>538</v>
      </c>
      <c r="J364" s="14">
        <v>1</v>
      </c>
      <c r="K364" s="14">
        <v>6391</v>
      </c>
      <c r="L364" s="14">
        <f t="shared" si="16"/>
        <v>6391</v>
      </c>
      <c r="M364" s="14">
        <f t="shared" si="17"/>
        <v>7797.0199999999995</v>
      </c>
      <c r="N364" s="9" t="s">
        <v>279</v>
      </c>
      <c r="O364" s="9" t="s">
        <v>339</v>
      </c>
    </row>
    <row r="365" spans="1:15" ht="25.5" customHeight="1" x14ac:dyDescent="0.3">
      <c r="A365" s="8" t="s">
        <v>16</v>
      </c>
      <c r="B365" s="9" t="s">
        <v>1648</v>
      </c>
      <c r="C365" s="9" t="s">
        <v>17</v>
      </c>
      <c r="D365" s="9" t="s">
        <v>1649</v>
      </c>
      <c r="E365" s="9" t="s">
        <v>1650</v>
      </c>
      <c r="F365" s="9" t="s">
        <v>1482</v>
      </c>
      <c r="G365" s="9" t="s">
        <v>1651</v>
      </c>
      <c r="H365" s="9" t="s">
        <v>18</v>
      </c>
      <c r="I365" s="9" t="s">
        <v>524</v>
      </c>
      <c r="J365" s="14">
        <v>0.03</v>
      </c>
      <c r="K365" s="14">
        <v>85205</v>
      </c>
      <c r="L365" s="14">
        <f t="shared" si="16"/>
        <v>2556.15</v>
      </c>
      <c r="M365" s="14">
        <f t="shared" si="17"/>
        <v>3118.5030000000002</v>
      </c>
      <c r="N365" s="9" t="s">
        <v>279</v>
      </c>
      <c r="O365" s="9" t="s">
        <v>339</v>
      </c>
    </row>
    <row r="366" spans="1:15" ht="25.5" customHeight="1" x14ac:dyDescent="0.3">
      <c r="A366" s="8" t="s">
        <v>16</v>
      </c>
      <c r="B366" s="9" t="s">
        <v>1652</v>
      </c>
      <c r="C366" s="9" t="s">
        <v>17</v>
      </c>
      <c r="D366" s="9" t="s">
        <v>1653</v>
      </c>
      <c r="E366" s="9" t="s">
        <v>1654</v>
      </c>
      <c r="F366" s="9" t="s">
        <v>1655</v>
      </c>
      <c r="G366" s="9" t="s">
        <v>1656</v>
      </c>
      <c r="H366" s="9" t="s">
        <v>18</v>
      </c>
      <c r="I366" s="9" t="s">
        <v>524</v>
      </c>
      <c r="J366" s="14">
        <v>0.25</v>
      </c>
      <c r="K366" s="14">
        <v>169625</v>
      </c>
      <c r="L366" s="14">
        <f t="shared" si="16"/>
        <v>42406.25</v>
      </c>
      <c r="M366" s="14">
        <f t="shared" si="17"/>
        <v>51735.625</v>
      </c>
      <c r="N366" s="9" t="s">
        <v>279</v>
      </c>
      <c r="O366" s="9" t="s">
        <v>339</v>
      </c>
    </row>
    <row r="367" spans="1:15" ht="25.5" customHeight="1" x14ac:dyDescent="0.3">
      <c r="A367" s="8" t="s">
        <v>16</v>
      </c>
      <c r="B367" s="9" t="s">
        <v>1657</v>
      </c>
      <c r="C367" s="9" t="s">
        <v>17</v>
      </c>
      <c r="D367" s="9" t="s">
        <v>1658</v>
      </c>
      <c r="E367" s="9" t="s">
        <v>1659</v>
      </c>
      <c r="F367" s="9" t="s">
        <v>1660</v>
      </c>
      <c r="G367" s="9" t="s">
        <v>1661</v>
      </c>
      <c r="H367" s="9" t="s">
        <v>18</v>
      </c>
      <c r="I367" s="9" t="s">
        <v>19</v>
      </c>
      <c r="J367" s="14">
        <v>1</v>
      </c>
      <c r="K367" s="14">
        <v>7866</v>
      </c>
      <c r="L367" s="14">
        <f t="shared" si="16"/>
        <v>7866</v>
      </c>
      <c r="M367" s="14">
        <f t="shared" si="17"/>
        <v>9596.52</v>
      </c>
      <c r="N367" s="9" t="s">
        <v>279</v>
      </c>
      <c r="O367" s="9" t="s">
        <v>339</v>
      </c>
    </row>
    <row r="368" spans="1:15" ht="25.5" customHeight="1" x14ac:dyDescent="0.3">
      <c r="A368" s="8" t="s">
        <v>16</v>
      </c>
      <c r="B368" s="9" t="s">
        <v>1662</v>
      </c>
      <c r="C368" s="9" t="s">
        <v>17</v>
      </c>
      <c r="D368" s="9" t="s">
        <v>1658</v>
      </c>
      <c r="E368" s="9" t="s">
        <v>1659</v>
      </c>
      <c r="F368" s="9" t="s">
        <v>1660</v>
      </c>
      <c r="G368" s="9" t="s">
        <v>1663</v>
      </c>
      <c r="H368" s="9" t="s">
        <v>18</v>
      </c>
      <c r="I368" s="9" t="s">
        <v>19</v>
      </c>
      <c r="J368" s="14">
        <v>1</v>
      </c>
      <c r="K368" s="14">
        <v>6391</v>
      </c>
      <c r="L368" s="14">
        <f t="shared" si="16"/>
        <v>6391</v>
      </c>
      <c r="M368" s="14">
        <f t="shared" si="17"/>
        <v>7797.0199999999995</v>
      </c>
      <c r="N368" s="9" t="s">
        <v>279</v>
      </c>
      <c r="O368" s="9" t="s">
        <v>339</v>
      </c>
    </row>
    <row r="369" spans="1:15" ht="25.5" customHeight="1" x14ac:dyDescent="0.3">
      <c r="A369" s="8" t="s">
        <v>16</v>
      </c>
      <c r="B369" s="9" t="s">
        <v>1664</v>
      </c>
      <c r="C369" s="9" t="s">
        <v>17</v>
      </c>
      <c r="D369" s="9" t="s">
        <v>1665</v>
      </c>
      <c r="E369" s="9" t="s">
        <v>1659</v>
      </c>
      <c r="F369" s="9" t="s">
        <v>1666</v>
      </c>
      <c r="G369" s="9" t="s">
        <v>1667</v>
      </c>
      <c r="H369" s="9" t="s">
        <v>18</v>
      </c>
      <c r="I369" s="9" t="s">
        <v>19</v>
      </c>
      <c r="J369" s="14">
        <v>1</v>
      </c>
      <c r="K369" s="14">
        <v>5064</v>
      </c>
      <c r="L369" s="14">
        <f t="shared" si="16"/>
        <v>5064</v>
      </c>
      <c r="M369" s="14">
        <f t="shared" si="17"/>
        <v>6178.08</v>
      </c>
      <c r="N369" s="9" t="s">
        <v>279</v>
      </c>
      <c r="O369" s="9" t="s">
        <v>339</v>
      </c>
    </row>
    <row r="370" spans="1:15" ht="25.5" customHeight="1" x14ac:dyDescent="0.3">
      <c r="A370" s="8" t="s">
        <v>16</v>
      </c>
      <c r="B370" s="9" t="s">
        <v>1668</v>
      </c>
      <c r="C370" s="9" t="s">
        <v>17</v>
      </c>
      <c r="D370" s="9" t="s">
        <v>1665</v>
      </c>
      <c r="E370" s="9" t="s">
        <v>1659</v>
      </c>
      <c r="F370" s="9" t="s">
        <v>1666</v>
      </c>
      <c r="G370" s="9" t="s">
        <v>1669</v>
      </c>
      <c r="H370" s="9" t="s">
        <v>18</v>
      </c>
      <c r="I370" s="9" t="s">
        <v>19</v>
      </c>
      <c r="J370" s="14">
        <v>1</v>
      </c>
      <c r="K370" s="14">
        <v>4720</v>
      </c>
      <c r="L370" s="14">
        <f t="shared" si="16"/>
        <v>4720</v>
      </c>
      <c r="M370" s="14">
        <f t="shared" si="17"/>
        <v>5758.4</v>
      </c>
      <c r="N370" s="9" t="s">
        <v>279</v>
      </c>
      <c r="O370" s="9" t="s">
        <v>339</v>
      </c>
    </row>
    <row r="371" spans="1:15" ht="25.5" customHeight="1" x14ac:dyDescent="0.3">
      <c r="A371" s="8" t="s">
        <v>16</v>
      </c>
      <c r="B371" s="9" t="s">
        <v>1670</v>
      </c>
      <c r="C371" s="9" t="s">
        <v>17</v>
      </c>
      <c r="D371" s="9" t="s">
        <v>1671</v>
      </c>
      <c r="E371" s="9" t="s">
        <v>1672</v>
      </c>
      <c r="F371" s="9" t="s">
        <v>1673</v>
      </c>
      <c r="G371" s="9" t="s">
        <v>1674</v>
      </c>
      <c r="H371" s="9" t="s">
        <v>20</v>
      </c>
      <c r="I371" s="9" t="s">
        <v>1675</v>
      </c>
      <c r="J371" s="14">
        <v>59</v>
      </c>
      <c r="K371" s="14">
        <v>5064</v>
      </c>
      <c r="L371" s="14">
        <f t="shared" si="16"/>
        <v>298776</v>
      </c>
      <c r="M371" s="14">
        <f t="shared" si="17"/>
        <v>364506.72</v>
      </c>
      <c r="N371" s="9" t="s">
        <v>279</v>
      </c>
      <c r="O371" s="9" t="s">
        <v>311</v>
      </c>
    </row>
    <row r="372" spans="1:15" ht="25.5" customHeight="1" x14ac:dyDescent="0.3">
      <c r="A372" s="8" t="s">
        <v>16</v>
      </c>
      <c r="B372" s="9" t="s">
        <v>1676</v>
      </c>
      <c r="C372" s="9" t="s">
        <v>17</v>
      </c>
      <c r="D372" s="9" t="s">
        <v>1671</v>
      </c>
      <c r="E372" s="9" t="s">
        <v>1672</v>
      </c>
      <c r="F372" s="9" t="s">
        <v>1673</v>
      </c>
      <c r="G372" s="9" t="s">
        <v>1677</v>
      </c>
      <c r="H372" s="9" t="s">
        <v>22</v>
      </c>
      <c r="I372" s="9" t="s">
        <v>1675</v>
      </c>
      <c r="J372" s="14">
        <v>51</v>
      </c>
      <c r="K372" s="14">
        <v>5064</v>
      </c>
      <c r="L372" s="14">
        <f t="shared" si="16"/>
        <v>258264</v>
      </c>
      <c r="M372" s="14">
        <f t="shared" si="17"/>
        <v>315082.08</v>
      </c>
      <c r="N372" s="9" t="s">
        <v>279</v>
      </c>
      <c r="O372" s="9" t="s">
        <v>311</v>
      </c>
    </row>
    <row r="373" spans="1:15" ht="25.5" customHeight="1" x14ac:dyDescent="0.3">
      <c r="A373" s="8" t="s">
        <v>16</v>
      </c>
      <c r="B373" s="9" t="s">
        <v>1678</v>
      </c>
      <c r="C373" s="9" t="s">
        <v>17</v>
      </c>
      <c r="D373" s="9" t="s">
        <v>1679</v>
      </c>
      <c r="E373" s="9" t="s">
        <v>1680</v>
      </c>
      <c r="F373" s="9" t="s">
        <v>1681</v>
      </c>
      <c r="G373" s="9" t="s">
        <v>1682</v>
      </c>
      <c r="H373" s="9" t="s">
        <v>18</v>
      </c>
      <c r="I373" s="9" t="s">
        <v>524</v>
      </c>
      <c r="J373" s="14">
        <v>0.03</v>
      </c>
      <c r="K373" s="14">
        <v>904371</v>
      </c>
      <c r="L373" s="14">
        <f t="shared" si="16"/>
        <v>27131.129999999997</v>
      </c>
      <c r="M373" s="14">
        <f t="shared" si="17"/>
        <v>33099.978599999995</v>
      </c>
      <c r="N373" s="9" t="s">
        <v>279</v>
      </c>
      <c r="O373" s="9" t="s">
        <v>339</v>
      </c>
    </row>
    <row r="374" spans="1:15" ht="25.5" customHeight="1" x14ac:dyDescent="0.3">
      <c r="A374" s="8" t="s">
        <v>16</v>
      </c>
      <c r="B374" s="9" t="s">
        <v>1683</v>
      </c>
      <c r="C374" s="9" t="s">
        <v>17</v>
      </c>
      <c r="D374" s="9" t="s">
        <v>1684</v>
      </c>
      <c r="E374" s="9" t="s">
        <v>1685</v>
      </c>
      <c r="F374" s="9" t="s">
        <v>1686</v>
      </c>
      <c r="G374" s="9" t="s">
        <v>1687</v>
      </c>
      <c r="H374" s="9" t="s">
        <v>21</v>
      </c>
      <c r="I374" s="9" t="s">
        <v>538</v>
      </c>
      <c r="J374" s="14">
        <v>606</v>
      </c>
      <c r="K374" s="14">
        <v>1819</v>
      </c>
      <c r="L374" s="14">
        <f t="shared" si="16"/>
        <v>1102314</v>
      </c>
      <c r="M374" s="14">
        <f t="shared" si="17"/>
        <v>1344823.08</v>
      </c>
      <c r="N374" s="9" t="s">
        <v>279</v>
      </c>
      <c r="O374" s="9" t="s">
        <v>287</v>
      </c>
    </row>
    <row r="375" spans="1:15" ht="25.5" customHeight="1" x14ac:dyDescent="0.3">
      <c r="A375" s="8" t="s">
        <v>16</v>
      </c>
      <c r="B375" s="9" t="s">
        <v>1688</v>
      </c>
      <c r="C375" s="9" t="s">
        <v>17</v>
      </c>
      <c r="D375" s="9" t="s">
        <v>1684</v>
      </c>
      <c r="E375" s="9" t="s">
        <v>1685</v>
      </c>
      <c r="F375" s="9" t="s">
        <v>1686</v>
      </c>
      <c r="G375" s="9" t="s">
        <v>1687</v>
      </c>
      <c r="H375" s="9" t="s">
        <v>22</v>
      </c>
      <c r="I375" s="9" t="s">
        <v>538</v>
      </c>
      <c r="J375" s="14">
        <v>438</v>
      </c>
      <c r="K375" s="14">
        <v>1720</v>
      </c>
      <c r="L375" s="14">
        <f t="shared" ref="L375:L438" si="18">J375*K375</f>
        <v>753360</v>
      </c>
      <c r="M375" s="14">
        <f t="shared" ref="M375:M438" si="19">L375*1.22</f>
        <v>919099.2</v>
      </c>
      <c r="N375" s="9" t="s">
        <v>279</v>
      </c>
      <c r="O375" s="9" t="s">
        <v>287</v>
      </c>
    </row>
    <row r="376" spans="1:15" ht="25.5" customHeight="1" x14ac:dyDescent="0.3">
      <c r="A376" s="8" t="s">
        <v>16</v>
      </c>
      <c r="B376" s="9" t="s">
        <v>1689</v>
      </c>
      <c r="C376" s="9" t="s">
        <v>17</v>
      </c>
      <c r="D376" s="9" t="s">
        <v>1690</v>
      </c>
      <c r="E376" s="9" t="s">
        <v>1691</v>
      </c>
      <c r="F376" s="9" t="s">
        <v>1692</v>
      </c>
      <c r="G376" s="9" t="s">
        <v>1693</v>
      </c>
      <c r="H376" s="9" t="s">
        <v>18</v>
      </c>
      <c r="I376" s="9" t="s">
        <v>19</v>
      </c>
      <c r="J376" s="14">
        <v>113</v>
      </c>
      <c r="K376" s="14">
        <v>10325</v>
      </c>
      <c r="L376" s="14">
        <f t="shared" si="18"/>
        <v>1166725</v>
      </c>
      <c r="M376" s="14">
        <f t="shared" si="19"/>
        <v>1423404.5</v>
      </c>
      <c r="N376" s="9" t="s">
        <v>279</v>
      </c>
      <c r="O376" s="9" t="s">
        <v>1694</v>
      </c>
    </row>
    <row r="377" spans="1:15" ht="25.5" customHeight="1" x14ac:dyDescent="0.3">
      <c r="A377" s="8" t="s">
        <v>16</v>
      </c>
      <c r="B377" s="9" t="s">
        <v>1695</v>
      </c>
      <c r="C377" s="9" t="s">
        <v>17</v>
      </c>
      <c r="D377" s="9" t="s">
        <v>1690</v>
      </c>
      <c r="E377" s="9" t="s">
        <v>1691</v>
      </c>
      <c r="F377" s="9" t="s">
        <v>1692</v>
      </c>
      <c r="G377" s="9" t="s">
        <v>1696</v>
      </c>
      <c r="H377" s="9" t="s">
        <v>22</v>
      </c>
      <c r="I377" s="9" t="s">
        <v>19</v>
      </c>
      <c r="J377" s="14">
        <v>39</v>
      </c>
      <c r="K377" s="14">
        <v>10325</v>
      </c>
      <c r="L377" s="14">
        <f t="shared" si="18"/>
        <v>402675</v>
      </c>
      <c r="M377" s="14">
        <f t="shared" si="19"/>
        <v>491263.5</v>
      </c>
      <c r="N377" s="9" t="s">
        <v>279</v>
      </c>
      <c r="O377" s="9" t="s">
        <v>1694</v>
      </c>
    </row>
    <row r="378" spans="1:15" ht="25.5" customHeight="1" x14ac:dyDescent="0.3">
      <c r="A378" s="8" t="s">
        <v>16</v>
      </c>
      <c r="B378" s="9" t="s">
        <v>1697</v>
      </c>
      <c r="C378" s="9" t="s">
        <v>17</v>
      </c>
      <c r="D378" s="9" t="s">
        <v>1698</v>
      </c>
      <c r="E378" s="9" t="s">
        <v>1699</v>
      </c>
      <c r="F378" s="9" t="s">
        <v>1700</v>
      </c>
      <c r="G378" s="9" t="s">
        <v>1701</v>
      </c>
      <c r="H378" s="9" t="s">
        <v>18</v>
      </c>
      <c r="I378" s="9" t="s">
        <v>19</v>
      </c>
      <c r="J378" s="14">
        <v>11</v>
      </c>
      <c r="K378" s="14">
        <v>31958</v>
      </c>
      <c r="L378" s="14">
        <f t="shared" si="18"/>
        <v>351538</v>
      </c>
      <c r="M378" s="14">
        <f t="shared" si="19"/>
        <v>428876.36</v>
      </c>
      <c r="N378" s="9" t="s">
        <v>279</v>
      </c>
      <c r="O378" s="9" t="s">
        <v>1694</v>
      </c>
    </row>
    <row r="379" spans="1:15" ht="25.5" customHeight="1" x14ac:dyDescent="0.3">
      <c r="A379" s="8" t="s">
        <v>16</v>
      </c>
      <c r="B379" s="9" t="s">
        <v>1702</v>
      </c>
      <c r="C379" s="9" t="s">
        <v>17</v>
      </c>
      <c r="D379" s="9" t="s">
        <v>1703</v>
      </c>
      <c r="E379" s="9" t="s">
        <v>1704</v>
      </c>
      <c r="F379" s="9" t="s">
        <v>1705</v>
      </c>
      <c r="G379" s="9" t="s">
        <v>1706</v>
      </c>
      <c r="H379" s="9" t="s">
        <v>18</v>
      </c>
      <c r="I379" s="9" t="s">
        <v>19</v>
      </c>
      <c r="J379" s="14">
        <v>4</v>
      </c>
      <c r="K379" s="14">
        <v>72914</v>
      </c>
      <c r="L379" s="14">
        <f t="shared" si="18"/>
        <v>291656</v>
      </c>
      <c r="M379" s="14">
        <f t="shared" si="19"/>
        <v>355820.32</v>
      </c>
      <c r="N379" s="9" t="s">
        <v>279</v>
      </c>
      <c r="O379" s="9" t="s">
        <v>1707</v>
      </c>
    </row>
    <row r="380" spans="1:15" ht="25.5" customHeight="1" x14ac:dyDescent="0.3">
      <c r="A380" s="8" t="s">
        <v>16</v>
      </c>
      <c r="B380" s="9" t="s">
        <v>1708</v>
      </c>
      <c r="C380" s="9" t="s">
        <v>17</v>
      </c>
      <c r="D380" s="9" t="s">
        <v>1703</v>
      </c>
      <c r="E380" s="9" t="s">
        <v>1704</v>
      </c>
      <c r="F380" s="9" t="s">
        <v>1705</v>
      </c>
      <c r="G380" s="9" t="s">
        <v>1709</v>
      </c>
      <c r="H380" s="9" t="s">
        <v>18</v>
      </c>
      <c r="I380" s="9" t="s">
        <v>19</v>
      </c>
      <c r="J380" s="14">
        <v>4</v>
      </c>
      <c r="K380" s="14">
        <v>51870</v>
      </c>
      <c r="L380" s="14">
        <f t="shared" si="18"/>
        <v>207480</v>
      </c>
      <c r="M380" s="14">
        <f t="shared" si="19"/>
        <v>253125.6</v>
      </c>
      <c r="N380" s="9" t="s">
        <v>279</v>
      </c>
      <c r="O380" s="9" t="s">
        <v>1707</v>
      </c>
    </row>
    <row r="381" spans="1:15" ht="25.5" customHeight="1" x14ac:dyDescent="0.3">
      <c r="A381" s="8" t="s">
        <v>16</v>
      </c>
      <c r="B381" s="9" t="s">
        <v>1710</v>
      </c>
      <c r="C381" s="9" t="s">
        <v>17</v>
      </c>
      <c r="D381" s="9" t="s">
        <v>1711</v>
      </c>
      <c r="E381" s="9" t="s">
        <v>1704</v>
      </c>
      <c r="F381" s="9" t="s">
        <v>1712</v>
      </c>
      <c r="G381" s="9" t="s">
        <v>1713</v>
      </c>
      <c r="H381" s="9" t="s">
        <v>18</v>
      </c>
      <c r="I381" s="9" t="s">
        <v>19</v>
      </c>
      <c r="J381" s="14">
        <v>4</v>
      </c>
      <c r="K381" s="14">
        <v>60229</v>
      </c>
      <c r="L381" s="14">
        <f t="shared" si="18"/>
        <v>240916</v>
      </c>
      <c r="M381" s="14">
        <f t="shared" si="19"/>
        <v>293917.52</v>
      </c>
      <c r="N381" s="9" t="s">
        <v>279</v>
      </c>
      <c r="O381" s="9" t="s">
        <v>1707</v>
      </c>
    </row>
    <row r="382" spans="1:15" ht="25.5" customHeight="1" x14ac:dyDescent="0.3">
      <c r="A382" s="8" t="s">
        <v>16</v>
      </c>
      <c r="B382" s="9" t="s">
        <v>1714</v>
      </c>
      <c r="C382" s="9" t="s">
        <v>17</v>
      </c>
      <c r="D382" s="9" t="s">
        <v>1711</v>
      </c>
      <c r="E382" s="9" t="s">
        <v>1704</v>
      </c>
      <c r="F382" s="9" t="s">
        <v>1712</v>
      </c>
      <c r="G382" s="9" t="s">
        <v>1715</v>
      </c>
      <c r="H382" s="9" t="s">
        <v>18</v>
      </c>
      <c r="I382" s="9" t="s">
        <v>19</v>
      </c>
      <c r="J382" s="14">
        <v>4</v>
      </c>
      <c r="K382" s="14">
        <v>96415</v>
      </c>
      <c r="L382" s="14">
        <f t="shared" si="18"/>
        <v>385660</v>
      </c>
      <c r="M382" s="14">
        <f t="shared" si="19"/>
        <v>470505.2</v>
      </c>
      <c r="N382" s="9" t="s">
        <v>279</v>
      </c>
      <c r="O382" s="9" t="s">
        <v>1707</v>
      </c>
    </row>
    <row r="383" spans="1:15" ht="25.5" customHeight="1" x14ac:dyDescent="0.3">
      <c r="A383" s="8" t="s">
        <v>16</v>
      </c>
      <c r="B383" s="9" t="s">
        <v>1716</v>
      </c>
      <c r="C383" s="9" t="s">
        <v>17</v>
      </c>
      <c r="D383" s="9" t="s">
        <v>1717</v>
      </c>
      <c r="E383" s="9" t="s">
        <v>1704</v>
      </c>
      <c r="F383" s="9" t="s">
        <v>1718</v>
      </c>
      <c r="G383" s="9" t="s">
        <v>1719</v>
      </c>
      <c r="H383" s="9" t="s">
        <v>18</v>
      </c>
      <c r="I383" s="9" t="s">
        <v>19</v>
      </c>
      <c r="J383" s="14">
        <v>12</v>
      </c>
      <c r="K383" s="14">
        <v>102512</v>
      </c>
      <c r="L383" s="14">
        <f t="shared" si="18"/>
        <v>1230144</v>
      </c>
      <c r="M383" s="14">
        <f t="shared" si="19"/>
        <v>1500775.68</v>
      </c>
      <c r="N383" s="9" t="s">
        <v>279</v>
      </c>
      <c r="O383" s="9" t="s">
        <v>1707</v>
      </c>
    </row>
    <row r="384" spans="1:15" ht="25.5" customHeight="1" x14ac:dyDescent="0.3">
      <c r="A384" s="8" t="s">
        <v>16</v>
      </c>
      <c r="B384" s="9" t="s">
        <v>1720</v>
      </c>
      <c r="C384" s="9" t="s">
        <v>17</v>
      </c>
      <c r="D384" s="9" t="s">
        <v>1721</v>
      </c>
      <c r="E384" s="9" t="s">
        <v>1722</v>
      </c>
      <c r="F384" s="9" t="s">
        <v>1723</v>
      </c>
      <c r="G384" s="9" t="s">
        <v>1724</v>
      </c>
      <c r="H384" s="9" t="s">
        <v>18</v>
      </c>
      <c r="I384" s="9" t="s">
        <v>310</v>
      </c>
      <c r="J384" s="14">
        <v>100</v>
      </c>
      <c r="K384" s="14">
        <v>4326</v>
      </c>
      <c r="L384" s="14">
        <f t="shared" si="18"/>
        <v>432600</v>
      </c>
      <c r="M384" s="14">
        <f t="shared" si="19"/>
        <v>527772</v>
      </c>
      <c r="N384" s="9" t="s">
        <v>279</v>
      </c>
      <c r="O384" s="9" t="s">
        <v>311</v>
      </c>
    </row>
    <row r="385" spans="1:15" ht="25.5" customHeight="1" x14ac:dyDescent="0.3">
      <c r="A385" s="8" t="s">
        <v>16</v>
      </c>
      <c r="B385" s="9" t="s">
        <v>1725</v>
      </c>
      <c r="C385" s="9" t="s">
        <v>17</v>
      </c>
      <c r="D385" s="9" t="s">
        <v>1726</v>
      </c>
      <c r="E385" s="9" t="s">
        <v>976</v>
      </c>
      <c r="F385" s="9" t="s">
        <v>1727</v>
      </c>
      <c r="G385" s="9" t="s">
        <v>1728</v>
      </c>
      <c r="H385" s="9" t="s">
        <v>18</v>
      </c>
      <c r="I385" s="9" t="s">
        <v>19</v>
      </c>
      <c r="J385" s="14">
        <v>10</v>
      </c>
      <c r="K385" s="14">
        <v>5605</v>
      </c>
      <c r="L385" s="14">
        <f t="shared" si="18"/>
        <v>56050</v>
      </c>
      <c r="M385" s="14">
        <f t="shared" si="19"/>
        <v>68381</v>
      </c>
      <c r="N385" s="9" t="s">
        <v>279</v>
      </c>
      <c r="O385" s="9" t="s">
        <v>311</v>
      </c>
    </row>
    <row r="386" spans="1:15" ht="25.5" customHeight="1" x14ac:dyDescent="0.3">
      <c r="A386" s="8" t="s">
        <v>16</v>
      </c>
      <c r="B386" s="9" t="s">
        <v>1729</v>
      </c>
      <c r="C386" s="9" t="s">
        <v>17</v>
      </c>
      <c r="D386" s="9" t="s">
        <v>1730</v>
      </c>
      <c r="E386" s="9" t="s">
        <v>1731</v>
      </c>
      <c r="F386" s="9" t="s">
        <v>1732</v>
      </c>
      <c r="G386" s="9" t="s">
        <v>1733</v>
      </c>
      <c r="H386" s="9" t="s">
        <v>18</v>
      </c>
      <c r="I386" s="9" t="s">
        <v>19</v>
      </c>
      <c r="J386" s="14">
        <v>20</v>
      </c>
      <c r="K386" s="14">
        <v>1819</v>
      </c>
      <c r="L386" s="14">
        <f t="shared" si="18"/>
        <v>36380</v>
      </c>
      <c r="M386" s="14">
        <f t="shared" si="19"/>
        <v>44383.6</v>
      </c>
      <c r="N386" s="9" t="s">
        <v>279</v>
      </c>
      <c r="O386" s="9" t="s">
        <v>280</v>
      </c>
    </row>
    <row r="387" spans="1:15" ht="25.5" customHeight="1" x14ac:dyDescent="0.3">
      <c r="A387" s="8" t="s">
        <v>16</v>
      </c>
      <c r="B387" s="9" t="s">
        <v>1734</v>
      </c>
      <c r="C387" s="9" t="s">
        <v>17</v>
      </c>
      <c r="D387" s="9" t="s">
        <v>1735</v>
      </c>
      <c r="E387" s="9" t="s">
        <v>1736</v>
      </c>
      <c r="F387" s="9" t="s">
        <v>1737</v>
      </c>
      <c r="G387" s="9" t="s">
        <v>1738</v>
      </c>
      <c r="H387" s="9" t="s">
        <v>18</v>
      </c>
      <c r="I387" s="9" t="s">
        <v>19</v>
      </c>
      <c r="J387" s="14">
        <v>95</v>
      </c>
      <c r="K387" s="14">
        <v>344</v>
      </c>
      <c r="L387" s="14">
        <f t="shared" si="18"/>
        <v>32680</v>
      </c>
      <c r="M387" s="14">
        <f t="shared" si="19"/>
        <v>39869.599999999999</v>
      </c>
      <c r="N387" s="9" t="s">
        <v>279</v>
      </c>
      <c r="O387" s="9" t="s">
        <v>391</v>
      </c>
    </row>
    <row r="388" spans="1:15" ht="25.5" customHeight="1" x14ac:dyDescent="0.3">
      <c r="A388" s="8" t="s">
        <v>16</v>
      </c>
      <c r="B388" s="9" t="s">
        <v>1739</v>
      </c>
      <c r="C388" s="9" t="s">
        <v>17</v>
      </c>
      <c r="D388" s="9" t="s">
        <v>1740</v>
      </c>
      <c r="E388" s="9" t="s">
        <v>1736</v>
      </c>
      <c r="F388" s="9" t="s">
        <v>1741</v>
      </c>
      <c r="G388" s="9" t="s">
        <v>1738</v>
      </c>
      <c r="H388" s="9" t="s">
        <v>22</v>
      </c>
      <c r="I388" s="9" t="s">
        <v>19</v>
      </c>
      <c r="J388" s="14">
        <v>145</v>
      </c>
      <c r="K388" s="14">
        <v>393</v>
      </c>
      <c r="L388" s="14">
        <f t="shared" si="18"/>
        <v>56985</v>
      </c>
      <c r="M388" s="14">
        <f t="shared" si="19"/>
        <v>69521.7</v>
      </c>
      <c r="N388" s="9" t="s">
        <v>279</v>
      </c>
      <c r="O388" s="9" t="s">
        <v>391</v>
      </c>
    </row>
    <row r="389" spans="1:15" ht="25.5" customHeight="1" x14ac:dyDescent="0.3">
      <c r="A389" s="8" t="s">
        <v>16</v>
      </c>
      <c r="B389" s="9" t="s">
        <v>1742</v>
      </c>
      <c r="C389" s="9" t="s">
        <v>17</v>
      </c>
      <c r="D389" s="9" t="s">
        <v>1743</v>
      </c>
      <c r="E389" s="9" t="s">
        <v>1744</v>
      </c>
      <c r="F389" s="9" t="s">
        <v>1745</v>
      </c>
      <c r="G389" s="9" t="s">
        <v>1746</v>
      </c>
      <c r="H389" s="9" t="s">
        <v>18</v>
      </c>
      <c r="I389" s="9" t="s">
        <v>310</v>
      </c>
      <c r="J389" s="14">
        <v>5000</v>
      </c>
      <c r="K389" s="14">
        <v>73</v>
      </c>
      <c r="L389" s="14">
        <f t="shared" si="18"/>
        <v>365000</v>
      </c>
      <c r="M389" s="14">
        <f t="shared" si="19"/>
        <v>445300</v>
      </c>
      <c r="N389" s="9" t="s">
        <v>279</v>
      </c>
      <c r="O389" s="9" t="s">
        <v>311</v>
      </c>
    </row>
    <row r="390" spans="1:15" ht="25.5" customHeight="1" x14ac:dyDescent="0.3">
      <c r="A390" s="8" t="s">
        <v>16</v>
      </c>
      <c r="B390" s="9" t="s">
        <v>1747</v>
      </c>
      <c r="C390" s="9" t="s">
        <v>17</v>
      </c>
      <c r="D390" s="9" t="s">
        <v>1748</v>
      </c>
      <c r="E390" s="9" t="s">
        <v>1749</v>
      </c>
      <c r="F390" s="9" t="s">
        <v>1750</v>
      </c>
      <c r="G390" s="9" t="s">
        <v>1751</v>
      </c>
      <c r="H390" s="9" t="s">
        <v>18</v>
      </c>
      <c r="I390" s="9" t="s">
        <v>310</v>
      </c>
      <c r="J390" s="14">
        <v>100</v>
      </c>
      <c r="K390" s="14">
        <v>295</v>
      </c>
      <c r="L390" s="14">
        <f t="shared" si="18"/>
        <v>29500</v>
      </c>
      <c r="M390" s="14">
        <f t="shared" si="19"/>
        <v>35990</v>
      </c>
      <c r="N390" s="9" t="s">
        <v>279</v>
      </c>
      <c r="O390" s="9" t="s">
        <v>339</v>
      </c>
    </row>
    <row r="391" spans="1:15" ht="25.5" customHeight="1" x14ac:dyDescent="0.3">
      <c r="A391" s="8" t="s">
        <v>16</v>
      </c>
      <c r="B391" s="9" t="s">
        <v>1752</v>
      </c>
      <c r="C391" s="9" t="s">
        <v>17</v>
      </c>
      <c r="D391" s="9" t="s">
        <v>1753</v>
      </c>
      <c r="E391" s="9" t="s">
        <v>1754</v>
      </c>
      <c r="F391" s="9" t="s">
        <v>1755</v>
      </c>
      <c r="G391" s="9" t="s">
        <v>1756</v>
      </c>
      <c r="H391" s="9" t="s">
        <v>18</v>
      </c>
      <c r="I391" s="9" t="s">
        <v>310</v>
      </c>
      <c r="J391" s="14">
        <v>70</v>
      </c>
      <c r="K391" s="14">
        <v>1278</v>
      </c>
      <c r="L391" s="14">
        <f t="shared" si="18"/>
        <v>89460</v>
      </c>
      <c r="M391" s="14">
        <f t="shared" si="19"/>
        <v>109141.2</v>
      </c>
      <c r="N391" s="9" t="s">
        <v>279</v>
      </c>
      <c r="O391" s="9" t="s">
        <v>339</v>
      </c>
    </row>
    <row r="392" spans="1:15" ht="25.5" customHeight="1" x14ac:dyDescent="0.3">
      <c r="A392" s="8" t="s">
        <v>16</v>
      </c>
      <c r="B392" s="9" t="s">
        <v>1757</v>
      </c>
      <c r="C392" s="9" t="s">
        <v>17</v>
      </c>
      <c r="D392" s="9" t="s">
        <v>1758</v>
      </c>
      <c r="E392" s="9" t="s">
        <v>1759</v>
      </c>
      <c r="F392" s="9" t="s">
        <v>1760</v>
      </c>
      <c r="G392" s="9" t="s">
        <v>1761</v>
      </c>
      <c r="H392" s="9" t="s">
        <v>18</v>
      </c>
      <c r="I392" s="9" t="s">
        <v>310</v>
      </c>
      <c r="J392" s="14">
        <v>50</v>
      </c>
      <c r="K392" s="14">
        <v>737</v>
      </c>
      <c r="L392" s="14">
        <f t="shared" si="18"/>
        <v>36850</v>
      </c>
      <c r="M392" s="14">
        <f t="shared" si="19"/>
        <v>44957</v>
      </c>
      <c r="N392" s="9" t="s">
        <v>279</v>
      </c>
      <c r="O392" s="9" t="s">
        <v>311</v>
      </c>
    </row>
    <row r="393" spans="1:15" ht="25.5" customHeight="1" x14ac:dyDescent="0.3">
      <c r="A393" s="8" t="s">
        <v>16</v>
      </c>
      <c r="B393" s="9" t="s">
        <v>1762</v>
      </c>
      <c r="C393" s="9" t="s">
        <v>17</v>
      </c>
      <c r="D393" s="9" t="s">
        <v>1763</v>
      </c>
      <c r="E393" s="9" t="s">
        <v>1764</v>
      </c>
      <c r="F393" s="9" t="s">
        <v>1765</v>
      </c>
      <c r="G393" s="9" t="s">
        <v>1766</v>
      </c>
      <c r="H393" s="9" t="s">
        <v>18</v>
      </c>
      <c r="I393" s="9" t="s">
        <v>310</v>
      </c>
      <c r="J393" s="14">
        <v>12</v>
      </c>
      <c r="K393" s="14">
        <v>2114</v>
      </c>
      <c r="L393" s="14">
        <f t="shared" si="18"/>
        <v>25368</v>
      </c>
      <c r="M393" s="14">
        <f t="shared" si="19"/>
        <v>30948.959999999999</v>
      </c>
      <c r="N393" s="9" t="s">
        <v>279</v>
      </c>
      <c r="O393" s="9" t="s">
        <v>339</v>
      </c>
    </row>
    <row r="394" spans="1:15" ht="25.5" customHeight="1" x14ac:dyDescent="0.3">
      <c r="A394" s="8" t="s">
        <v>16</v>
      </c>
      <c r="B394" s="9" t="s">
        <v>1767</v>
      </c>
      <c r="C394" s="9" t="s">
        <v>17</v>
      </c>
      <c r="D394" s="9" t="s">
        <v>1768</v>
      </c>
      <c r="E394" s="9" t="s">
        <v>1769</v>
      </c>
      <c r="F394" s="9" t="s">
        <v>1770</v>
      </c>
      <c r="G394" s="9" t="s">
        <v>1771</v>
      </c>
      <c r="H394" s="9" t="s">
        <v>18</v>
      </c>
      <c r="I394" s="9" t="s">
        <v>19</v>
      </c>
      <c r="J394" s="14">
        <v>16</v>
      </c>
      <c r="K394" s="14">
        <v>1130</v>
      </c>
      <c r="L394" s="14">
        <f t="shared" si="18"/>
        <v>18080</v>
      </c>
      <c r="M394" s="14">
        <f t="shared" si="19"/>
        <v>22057.599999999999</v>
      </c>
      <c r="N394" s="9" t="s">
        <v>279</v>
      </c>
      <c r="O394" s="9" t="s">
        <v>339</v>
      </c>
    </row>
    <row r="395" spans="1:15" ht="25.5" customHeight="1" x14ac:dyDescent="0.3">
      <c r="A395" s="8" t="s">
        <v>16</v>
      </c>
      <c r="B395" s="9" t="s">
        <v>1772</v>
      </c>
      <c r="C395" s="9" t="s">
        <v>17</v>
      </c>
      <c r="D395" s="9" t="s">
        <v>1773</v>
      </c>
      <c r="E395" s="9" t="s">
        <v>1774</v>
      </c>
      <c r="F395" s="9" t="s">
        <v>1775</v>
      </c>
      <c r="G395" s="9" t="s">
        <v>1776</v>
      </c>
      <c r="H395" s="9" t="s">
        <v>18</v>
      </c>
      <c r="I395" s="9" t="s">
        <v>19</v>
      </c>
      <c r="J395" s="14">
        <v>35</v>
      </c>
      <c r="K395" s="14">
        <v>344</v>
      </c>
      <c r="L395" s="14">
        <f t="shared" si="18"/>
        <v>12040</v>
      </c>
      <c r="M395" s="14">
        <f t="shared" si="19"/>
        <v>14688.8</v>
      </c>
      <c r="N395" s="9" t="s">
        <v>279</v>
      </c>
      <c r="O395" s="9" t="s">
        <v>339</v>
      </c>
    </row>
    <row r="396" spans="1:15" ht="25.5" customHeight="1" x14ac:dyDescent="0.3">
      <c r="A396" s="8" t="s">
        <v>16</v>
      </c>
      <c r="B396" s="9" t="s">
        <v>1777</v>
      </c>
      <c r="C396" s="9" t="s">
        <v>17</v>
      </c>
      <c r="D396" s="9" t="s">
        <v>1778</v>
      </c>
      <c r="E396" s="9" t="s">
        <v>1779</v>
      </c>
      <c r="F396" s="9" t="s">
        <v>1780</v>
      </c>
      <c r="G396" s="9" t="s">
        <v>1781</v>
      </c>
      <c r="H396" s="9" t="s">
        <v>18</v>
      </c>
      <c r="I396" s="9" t="s">
        <v>19</v>
      </c>
      <c r="J396" s="14">
        <v>4</v>
      </c>
      <c r="K396" s="14">
        <v>4523</v>
      </c>
      <c r="L396" s="14">
        <f t="shared" si="18"/>
        <v>18092</v>
      </c>
      <c r="M396" s="14">
        <f t="shared" si="19"/>
        <v>22072.239999999998</v>
      </c>
      <c r="N396" s="9" t="s">
        <v>279</v>
      </c>
      <c r="O396" s="9" t="s">
        <v>311</v>
      </c>
    </row>
    <row r="397" spans="1:15" ht="25.5" customHeight="1" x14ac:dyDescent="0.3">
      <c r="A397" s="8" t="s">
        <v>16</v>
      </c>
      <c r="B397" s="9" t="s">
        <v>1782</v>
      </c>
      <c r="C397" s="9" t="s">
        <v>17</v>
      </c>
      <c r="D397" s="9" t="s">
        <v>1778</v>
      </c>
      <c r="E397" s="9" t="s">
        <v>1779</v>
      </c>
      <c r="F397" s="9" t="s">
        <v>1780</v>
      </c>
      <c r="G397" s="9" t="s">
        <v>1783</v>
      </c>
      <c r="H397" s="9" t="s">
        <v>18</v>
      </c>
      <c r="I397" s="9" t="s">
        <v>19</v>
      </c>
      <c r="J397" s="14">
        <v>4</v>
      </c>
      <c r="K397" s="14">
        <v>3785</v>
      </c>
      <c r="L397" s="14">
        <f t="shared" si="18"/>
        <v>15140</v>
      </c>
      <c r="M397" s="14">
        <f t="shared" si="19"/>
        <v>18470.8</v>
      </c>
      <c r="N397" s="9" t="s">
        <v>279</v>
      </c>
      <c r="O397" s="9" t="s">
        <v>311</v>
      </c>
    </row>
    <row r="398" spans="1:15" ht="25.5" customHeight="1" x14ac:dyDescent="0.3">
      <c r="A398" s="8" t="s">
        <v>16</v>
      </c>
      <c r="B398" s="9" t="s">
        <v>1784</v>
      </c>
      <c r="C398" s="9" t="s">
        <v>17</v>
      </c>
      <c r="D398" s="9" t="s">
        <v>1778</v>
      </c>
      <c r="E398" s="9" t="s">
        <v>1779</v>
      </c>
      <c r="F398" s="9" t="s">
        <v>1780</v>
      </c>
      <c r="G398" s="9" t="s">
        <v>1785</v>
      </c>
      <c r="H398" s="9" t="s">
        <v>18</v>
      </c>
      <c r="I398" s="9" t="s">
        <v>19</v>
      </c>
      <c r="J398" s="14">
        <v>3</v>
      </c>
      <c r="K398" s="14">
        <v>3245</v>
      </c>
      <c r="L398" s="14">
        <f t="shared" si="18"/>
        <v>9735</v>
      </c>
      <c r="M398" s="14">
        <f t="shared" si="19"/>
        <v>11876.699999999999</v>
      </c>
      <c r="N398" s="9" t="s">
        <v>279</v>
      </c>
      <c r="O398" s="9" t="s">
        <v>311</v>
      </c>
    </row>
    <row r="399" spans="1:15" ht="25.5" customHeight="1" x14ac:dyDescent="0.3">
      <c r="A399" s="8" t="s">
        <v>16</v>
      </c>
      <c r="B399" s="9" t="s">
        <v>1786</v>
      </c>
      <c r="C399" s="9" t="s">
        <v>17</v>
      </c>
      <c r="D399" s="9" t="s">
        <v>1787</v>
      </c>
      <c r="E399" s="9" t="s">
        <v>1788</v>
      </c>
      <c r="F399" s="9" t="s">
        <v>1789</v>
      </c>
      <c r="G399" s="9" t="s">
        <v>1790</v>
      </c>
      <c r="H399" s="9" t="s">
        <v>18</v>
      </c>
      <c r="I399" s="9" t="s">
        <v>19</v>
      </c>
      <c r="J399" s="14">
        <v>120</v>
      </c>
      <c r="K399" s="14">
        <v>113</v>
      </c>
      <c r="L399" s="14">
        <f t="shared" si="18"/>
        <v>13560</v>
      </c>
      <c r="M399" s="14">
        <f t="shared" si="19"/>
        <v>16543.2</v>
      </c>
      <c r="N399" s="9" t="s">
        <v>279</v>
      </c>
      <c r="O399" s="9" t="s">
        <v>339</v>
      </c>
    </row>
    <row r="400" spans="1:15" ht="25.5" customHeight="1" x14ac:dyDescent="0.3">
      <c r="A400" s="8" t="s">
        <v>16</v>
      </c>
      <c r="B400" s="9" t="s">
        <v>1791</v>
      </c>
      <c r="C400" s="9" t="s">
        <v>17</v>
      </c>
      <c r="D400" s="9" t="s">
        <v>1792</v>
      </c>
      <c r="E400" s="9" t="s">
        <v>1793</v>
      </c>
      <c r="F400" s="9" t="s">
        <v>1794</v>
      </c>
      <c r="G400" s="9" t="s">
        <v>1795</v>
      </c>
      <c r="H400" s="9" t="s">
        <v>20</v>
      </c>
      <c r="I400" s="9" t="s">
        <v>19</v>
      </c>
      <c r="J400" s="14">
        <v>3</v>
      </c>
      <c r="K400" s="14">
        <v>2409</v>
      </c>
      <c r="L400" s="14">
        <f t="shared" si="18"/>
        <v>7227</v>
      </c>
      <c r="M400" s="14">
        <f t="shared" si="19"/>
        <v>8816.94</v>
      </c>
      <c r="N400" s="9" t="s">
        <v>279</v>
      </c>
      <c r="O400" s="9" t="s">
        <v>311</v>
      </c>
    </row>
    <row r="401" spans="1:15" ht="25.5" customHeight="1" x14ac:dyDescent="0.3">
      <c r="A401" s="8" t="s">
        <v>16</v>
      </c>
      <c r="B401" s="9" t="s">
        <v>1796</v>
      </c>
      <c r="C401" s="9" t="s">
        <v>17</v>
      </c>
      <c r="D401" s="9" t="s">
        <v>1797</v>
      </c>
      <c r="E401" s="9" t="s">
        <v>1798</v>
      </c>
      <c r="F401" s="9" t="s">
        <v>1799</v>
      </c>
      <c r="G401" s="9" t="s">
        <v>1800</v>
      </c>
      <c r="H401" s="9" t="s">
        <v>18</v>
      </c>
      <c r="I401" s="9" t="s">
        <v>434</v>
      </c>
      <c r="J401" s="14">
        <v>100</v>
      </c>
      <c r="K401" s="14">
        <v>491</v>
      </c>
      <c r="L401" s="14">
        <f t="shared" si="18"/>
        <v>49100</v>
      </c>
      <c r="M401" s="14">
        <f t="shared" si="19"/>
        <v>59902</v>
      </c>
      <c r="N401" s="9" t="s">
        <v>279</v>
      </c>
      <c r="O401" s="9" t="s">
        <v>311</v>
      </c>
    </row>
    <row r="402" spans="1:15" ht="25.5" customHeight="1" x14ac:dyDescent="0.3">
      <c r="A402" s="8" t="s">
        <v>16</v>
      </c>
      <c r="B402" s="9" t="s">
        <v>1801</v>
      </c>
      <c r="C402" s="9" t="s">
        <v>17</v>
      </c>
      <c r="D402" s="9" t="s">
        <v>1797</v>
      </c>
      <c r="E402" s="9" t="s">
        <v>1798</v>
      </c>
      <c r="F402" s="9" t="s">
        <v>1799</v>
      </c>
      <c r="G402" s="9" t="s">
        <v>1802</v>
      </c>
      <c r="H402" s="9" t="s">
        <v>18</v>
      </c>
      <c r="I402" s="9" t="s">
        <v>434</v>
      </c>
      <c r="J402" s="14">
        <v>400</v>
      </c>
      <c r="K402" s="14">
        <v>344</v>
      </c>
      <c r="L402" s="14">
        <f t="shared" si="18"/>
        <v>137600</v>
      </c>
      <c r="M402" s="14">
        <f t="shared" si="19"/>
        <v>167872</v>
      </c>
      <c r="N402" s="9" t="s">
        <v>279</v>
      </c>
      <c r="O402" s="9" t="s">
        <v>311</v>
      </c>
    </row>
    <row r="403" spans="1:15" ht="25.5" customHeight="1" x14ac:dyDescent="0.3">
      <c r="A403" s="8" t="s">
        <v>16</v>
      </c>
      <c r="B403" s="9" t="s">
        <v>1803</v>
      </c>
      <c r="C403" s="9" t="s">
        <v>17</v>
      </c>
      <c r="D403" s="9" t="s">
        <v>1797</v>
      </c>
      <c r="E403" s="9" t="s">
        <v>1798</v>
      </c>
      <c r="F403" s="9" t="s">
        <v>1799</v>
      </c>
      <c r="G403" s="9" t="s">
        <v>1804</v>
      </c>
      <c r="H403" s="9" t="s">
        <v>18</v>
      </c>
      <c r="I403" s="9" t="s">
        <v>415</v>
      </c>
      <c r="J403" s="14">
        <v>4</v>
      </c>
      <c r="K403" s="14">
        <v>885</v>
      </c>
      <c r="L403" s="14">
        <f t="shared" si="18"/>
        <v>3540</v>
      </c>
      <c r="M403" s="14">
        <f t="shared" si="19"/>
        <v>4318.8</v>
      </c>
      <c r="N403" s="9" t="s">
        <v>279</v>
      </c>
      <c r="O403" s="9" t="s">
        <v>311</v>
      </c>
    </row>
    <row r="404" spans="1:15" ht="25.5" customHeight="1" x14ac:dyDescent="0.3">
      <c r="A404" s="8" t="s">
        <v>16</v>
      </c>
      <c r="B404" s="9" t="s">
        <v>1805</v>
      </c>
      <c r="C404" s="9" t="s">
        <v>17</v>
      </c>
      <c r="D404" s="9" t="s">
        <v>1806</v>
      </c>
      <c r="E404" s="9" t="s">
        <v>1807</v>
      </c>
      <c r="F404" s="9" t="s">
        <v>1808</v>
      </c>
      <c r="G404" s="9" t="s">
        <v>1809</v>
      </c>
      <c r="H404" s="9" t="s">
        <v>20</v>
      </c>
      <c r="I404" s="9" t="s">
        <v>19</v>
      </c>
      <c r="J404" s="14">
        <v>11</v>
      </c>
      <c r="K404" s="14">
        <v>9538</v>
      </c>
      <c r="L404" s="14">
        <f t="shared" si="18"/>
        <v>104918</v>
      </c>
      <c r="M404" s="14">
        <f t="shared" si="19"/>
        <v>127999.95999999999</v>
      </c>
      <c r="N404" s="9" t="s">
        <v>279</v>
      </c>
      <c r="O404" s="9" t="s">
        <v>311</v>
      </c>
    </row>
    <row r="405" spans="1:15" ht="25.5" customHeight="1" x14ac:dyDescent="0.3">
      <c r="A405" s="8" t="s">
        <v>16</v>
      </c>
      <c r="B405" s="9" t="s">
        <v>1810</v>
      </c>
      <c r="C405" s="9" t="s">
        <v>17</v>
      </c>
      <c r="D405" s="9" t="s">
        <v>1811</v>
      </c>
      <c r="E405" s="9" t="s">
        <v>1812</v>
      </c>
      <c r="F405" s="9" t="s">
        <v>1813</v>
      </c>
      <c r="G405" s="9" t="s">
        <v>1814</v>
      </c>
      <c r="H405" s="9" t="s">
        <v>18</v>
      </c>
      <c r="I405" s="9" t="s">
        <v>19</v>
      </c>
      <c r="J405" s="14">
        <v>7</v>
      </c>
      <c r="K405" s="14">
        <v>1327</v>
      </c>
      <c r="L405" s="14">
        <f t="shared" si="18"/>
        <v>9289</v>
      </c>
      <c r="M405" s="14">
        <f t="shared" si="19"/>
        <v>11332.58</v>
      </c>
      <c r="N405" s="9" t="s">
        <v>279</v>
      </c>
      <c r="O405" s="9" t="s">
        <v>1815</v>
      </c>
    </row>
    <row r="406" spans="1:15" ht="25.5" customHeight="1" x14ac:dyDescent="0.3">
      <c r="A406" s="8" t="s">
        <v>16</v>
      </c>
      <c r="B406" s="9" t="s">
        <v>1816</v>
      </c>
      <c r="C406" s="9" t="s">
        <v>17</v>
      </c>
      <c r="D406" s="9" t="s">
        <v>1817</v>
      </c>
      <c r="E406" s="9" t="s">
        <v>1818</v>
      </c>
      <c r="F406" s="9" t="s">
        <v>1819</v>
      </c>
      <c r="G406" s="9" t="s">
        <v>1820</v>
      </c>
      <c r="H406" s="9" t="s">
        <v>22</v>
      </c>
      <c r="I406" s="9" t="s">
        <v>34</v>
      </c>
      <c r="J406" s="14">
        <v>20</v>
      </c>
      <c r="K406" s="14">
        <v>4375</v>
      </c>
      <c r="L406" s="14">
        <f t="shared" si="18"/>
        <v>87500</v>
      </c>
      <c r="M406" s="14">
        <f t="shared" si="19"/>
        <v>106750</v>
      </c>
      <c r="N406" s="9" t="s">
        <v>279</v>
      </c>
      <c r="O406" s="9" t="s">
        <v>1127</v>
      </c>
    </row>
    <row r="407" spans="1:15" ht="25.5" customHeight="1" x14ac:dyDescent="0.3">
      <c r="A407" s="8" t="s">
        <v>16</v>
      </c>
      <c r="B407" s="9" t="s">
        <v>1821</v>
      </c>
      <c r="C407" s="9" t="s">
        <v>17</v>
      </c>
      <c r="D407" s="9" t="s">
        <v>1822</v>
      </c>
      <c r="E407" s="9" t="s">
        <v>1823</v>
      </c>
      <c r="F407" s="9" t="s">
        <v>1824</v>
      </c>
      <c r="G407" s="9" t="s">
        <v>1825</v>
      </c>
      <c r="H407" s="9" t="s">
        <v>18</v>
      </c>
      <c r="I407" s="9" t="s">
        <v>19</v>
      </c>
      <c r="J407" s="14">
        <v>3000</v>
      </c>
      <c r="K407" s="14">
        <v>63</v>
      </c>
      <c r="L407" s="14">
        <f t="shared" si="18"/>
        <v>189000</v>
      </c>
      <c r="M407" s="14">
        <f t="shared" si="19"/>
        <v>230580</v>
      </c>
      <c r="N407" s="9" t="s">
        <v>279</v>
      </c>
      <c r="O407" s="9" t="s">
        <v>1127</v>
      </c>
    </row>
    <row r="408" spans="1:15" ht="25.5" customHeight="1" x14ac:dyDescent="0.3">
      <c r="A408" s="8" t="s">
        <v>16</v>
      </c>
      <c r="B408" s="9" t="s">
        <v>1826</v>
      </c>
      <c r="C408" s="9" t="s">
        <v>17</v>
      </c>
      <c r="D408" s="9" t="s">
        <v>1827</v>
      </c>
      <c r="E408" s="9" t="s">
        <v>1828</v>
      </c>
      <c r="F408" s="9" t="s">
        <v>1829</v>
      </c>
      <c r="G408" s="9" t="s">
        <v>1830</v>
      </c>
      <c r="H408" s="9" t="s">
        <v>18</v>
      </c>
      <c r="I408" s="9" t="s">
        <v>1831</v>
      </c>
      <c r="J408" s="14">
        <v>65</v>
      </c>
      <c r="K408" s="14">
        <v>3195</v>
      </c>
      <c r="L408" s="14">
        <f t="shared" si="18"/>
        <v>207675</v>
      </c>
      <c r="M408" s="14">
        <f t="shared" si="19"/>
        <v>253363.5</v>
      </c>
      <c r="N408" s="9" t="s">
        <v>279</v>
      </c>
      <c r="O408" s="9" t="s">
        <v>391</v>
      </c>
    </row>
    <row r="409" spans="1:15" ht="25.5" customHeight="1" x14ac:dyDescent="0.3">
      <c r="A409" s="8" t="s">
        <v>16</v>
      </c>
      <c r="B409" s="9" t="s">
        <v>1832</v>
      </c>
      <c r="C409" s="9" t="s">
        <v>17</v>
      </c>
      <c r="D409" s="9" t="s">
        <v>1827</v>
      </c>
      <c r="E409" s="9" t="s">
        <v>1828</v>
      </c>
      <c r="F409" s="9" t="s">
        <v>1829</v>
      </c>
      <c r="G409" s="9" t="s">
        <v>1833</v>
      </c>
      <c r="H409" s="9" t="s">
        <v>22</v>
      </c>
      <c r="I409" s="9" t="s">
        <v>19</v>
      </c>
      <c r="J409" s="14">
        <v>52</v>
      </c>
      <c r="K409" s="14">
        <v>786</v>
      </c>
      <c r="L409" s="14">
        <f t="shared" si="18"/>
        <v>40872</v>
      </c>
      <c r="M409" s="14">
        <f t="shared" si="19"/>
        <v>49863.839999999997</v>
      </c>
      <c r="N409" s="9" t="s">
        <v>279</v>
      </c>
      <c r="O409" s="9" t="s">
        <v>391</v>
      </c>
    </row>
    <row r="410" spans="1:15" ht="25.5" customHeight="1" x14ac:dyDescent="0.3">
      <c r="A410" s="8" t="s">
        <v>16</v>
      </c>
      <c r="B410" s="9" t="s">
        <v>1834</v>
      </c>
      <c r="C410" s="9" t="s">
        <v>17</v>
      </c>
      <c r="D410" s="9" t="s">
        <v>1827</v>
      </c>
      <c r="E410" s="9" t="s">
        <v>1828</v>
      </c>
      <c r="F410" s="9" t="s">
        <v>1829</v>
      </c>
      <c r="G410" s="9" t="s">
        <v>1835</v>
      </c>
      <c r="H410" s="9" t="s">
        <v>22</v>
      </c>
      <c r="I410" s="9" t="s">
        <v>1831</v>
      </c>
      <c r="J410" s="14">
        <v>31</v>
      </c>
      <c r="K410" s="14">
        <v>3490</v>
      </c>
      <c r="L410" s="14">
        <f t="shared" si="18"/>
        <v>108190</v>
      </c>
      <c r="M410" s="14">
        <f t="shared" si="19"/>
        <v>131991.79999999999</v>
      </c>
      <c r="N410" s="9" t="s">
        <v>279</v>
      </c>
      <c r="O410" s="9" t="s">
        <v>391</v>
      </c>
    </row>
    <row r="411" spans="1:15" ht="25.5" customHeight="1" x14ac:dyDescent="0.3">
      <c r="A411" s="8" t="s">
        <v>16</v>
      </c>
      <c r="B411" s="9" t="s">
        <v>1836</v>
      </c>
      <c r="C411" s="9" t="s">
        <v>17</v>
      </c>
      <c r="D411" s="9" t="s">
        <v>1837</v>
      </c>
      <c r="E411" s="9" t="s">
        <v>1400</v>
      </c>
      <c r="F411" s="9" t="s">
        <v>1838</v>
      </c>
      <c r="G411" s="9" t="s">
        <v>1839</v>
      </c>
      <c r="H411" s="9" t="s">
        <v>18</v>
      </c>
      <c r="I411" s="9" t="s">
        <v>19</v>
      </c>
      <c r="J411" s="14">
        <v>64</v>
      </c>
      <c r="K411" s="14">
        <v>417</v>
      </c>
      <c r="L411" s="14">
        <f t="shared" si="18"/>
        <v>26688</v>
      </c>
      <c r="M411" s="14">
        <f t="shared" si="19"/>
        <v>32559.360000000001</v>
      </c>
      <c r="N411" s="9" t="s">
        <v>279</v>
      </c>
      <c r="O411" s="9" t="s">
        <v>391</v>
      </c>
    </row>
    <row r="412" spans="1:15" ht="25.5" customHeight="1" x14ac:dyDescent="0.3">
      <c r="A412" s="8" t="s">
        <v>16</v>
      </c>
      <c r="B412" s="9" t="s">
        <v>1840</v>
      </c>
      <c r="C412" s="9" t="s">
        <v>17</v>
      </c>
      <c r="D412" s="9" t="s">
        <v>1837</v>
      </c>
      <c r="E412" s="9" t="s">
        <v>1400</v>
      </c>
      <c r="F412" s="9" t="s">
        <v>1838</v>
      </c>
      <c r="G412" s="9" t="s">
        <v>1841</v>
      </c>
      <c r="H412" s="9" t="s">
        <v>18</v>
      </c>
      <c r="I412" s="9" t="s">
        <v>19</v>
      </c>
      <c r="J412" s="14">
        <v>100</v>
      </c>
      <c r="K412" s="14">
        <v>688</v>
      </c>
      <c r="L412" s="14">
        <f t="shared" si="18"/>
        <v>68800</v>
      </c>
      <c r="M412" s="14">
        <f t="shared" si="19"/>
        <v>83936</v>
      </c>
      <c r="N412" s="9" t="s">
        <v>279</v>
      </c>
      <c r="O412" s="9" t="s">
        <v>391</v>
      </c>
    </row>
    <row r="413" spans="1:15" ht="25.5" customHeight="1" x14ac:dyDescent="0.3">
      <c r="A413" s="8" t="s">
        <v>16</v>
      </c>
      <c r="B413" s="9" t="s">
        <v>1842</v>
      </c>
      <c r="C413" s="9" t="s">
        <v>17</v>
      </c>
      <c r="D413" s="9" t="s">
        <v>1837</v>
      </c>
      <c r="E413" s="9" t="s">
        <v>1400</v>
      </c>
      <c r="F413" s="9" t="s">
        <v>1838</v>
      </c>
      <c r="G413" s="9" t="s">
        <v>1843</v>
      </c>
      <c r="H413" s="9" t="s">
        <v>22</v>
      </c>
      <c r="I413" s="9" t="s">
        <v>19</v>
      </c>
      <c r="J413" s="14">
        <v>106</v>
      </c>
      <c r="K413" s="14">
        <v>1081</v>
      </c>
      <c r="L413" s="14">
        <f t="shared" si="18"/>
        <v>114586</v>
      </c>
      <c r="M413" s="14">
        <f t="shared" si="19"/>
        <v>139794.91999999998</v>
      </c>
      <c r="N413" s="9" t="s">
        <v>279</v>
      </c>
      <c r="O413" s="9" t="s">
        <v>391</v>
      </c>
    </row>
    <row r="414" spans="1:15" ht="25.5" customHeight="1" x14ac:dyDescent="0.3">
      <c r="A414" s="8" t="s">
        <v>16</v>
      </c>
      <c r="B414" s="9" t="s">
        <v>1844</v>
      </c>
      <c r="C414" s="9" t="s">
        <v>17</v>
      </c>
      <c r="D414" s="9" t="s">
        <v>1837</v>
      </c>
      <c r="E414" s="9" t="s">
        <v>1400</v>
      </c>
      <c r="F414" s="9" t="s">
        <v>1838</v>
      </c>
      <c r="G414" s="9" t="s">
        <v>1845</v>
      </c>
      <c r="H414" s="9" t="s">
        <v>22</v>
      </c>
      <c r="I414" s="9" t="s">
        <v>19</v>
      </c>
      <c r="J414" s="14">
        <v>121</v>
      </c>
      <c r="K414" s="14">
        <v>196</v>
      </c>
      <c r="L414" s="14">
        <f t="shared" si="18"/>
        <v>23716</v>
      </c>
      <c r="M414" s="14">
        <f t="shared" si="19"/>
        <v>28933.52</v>
      </c>
      <c r="N414" s="9" t="s">
        <v>279</v>
      </c>
      <c r="O414" s="9" t="s">
        <v>391</v>
      </c>
    </row>
    <row r="415" spans="1:15" ht="25.5" customHeight="1" x14ac:dyDescent="0.3">
      <c r="A415" s="8" t="s">
        <v>16</v>
      </c>
      <c r="B415" s="9" t="s">
        <v>1846</v>
      </c>
      <c r="C415" s="9" t="s">
        <v>17</v>
      </c>
      <c r="D415" s="9" t="s">
        <v>1837</v>
      </c>
      <c r="E415" s="9" t="s">
        <v>1400</v>
      </c>
      <c r="F415" s="9" t="s">
        <v>1838</v>
      </c>
      <c r="G415" s="9" t="s">
        <v>1847</v>
      </c>
      <c r="H415" s="9" t="s">
        <v>22</v>
      </c>
      <c r="I415" s="9" t="s">
        <v>19</v>
      </c>
      <c r="J415" s="14">
        <v>40</v>
      </c>
      <c r="K415" s="14">
        <v>1229</v>
      </c>
      <c r="L415" s="14">
        <f t="shared" si="18"/>
        <v>49160</v>
      </c>
      <c r="M415" s="14">
        <f t="shared" si="19"/>
        <v>59975.199999999997</v>
      </c>
      <c r="N415" s="9" t="s">
        <v>279</v>
      </c>
      <c r="O415" s="9" t="s">
        <v>391</v>
      </c>
    </row>
    <row r="416" spans="1:15" ht="25.5" customHeight="1" x14ac:dyDescent="0.3">
      <c r="A416" s="8" t="s">
        <v>16</v>
      </c>
      <c r="B416" s="9" t="s">
        <v>1848</v>
      </c>
      <c r="C416" s="9" t="s">
        <v>17</v>
      </c>
      <c r="D416" s="9" t="s">
        <v>1837</v>
      </c>
      <c r="E416" s="9" t="s">
        <v>1400</v>
      </c>
      <c r="F416" s="9" t="s">
        <v>1838</v>
      </c>
      <c r="G416" s="9" t="s">
        <v>1849</v>
      </c>
      <c r="H416" s="9" t="s">
        <v>22</v>
      </c>
      <c r="I416" s="9" t="s">
        <v>19</v>
      </c>
      <c r="J416" s="14">
        <v>5</v>
      </c>
      <c r="K416" s="14">
        <v>2556</v>
      </c>
      <c r="L416" s="14">
        <f t="shared" si="18"/>
        <v>12780</v>
      </c>
      <c r="M416" s="14">
        <f t="shared" si="19"/>
        <v>15591.6</v>
      </c>
      <c r="N416" s="9" t="s">
        <v>279</v>
      </c>
      <c r="O416" s="9" t="s">
        <v>391</v>
      </c>
    </row>
    <row r="417" spans="1:15" ht="25.5" customHeight="1" x14ac:dyDescent="0.3">
      <c r="A417" s="8" t="s">
        <v>16</v>
      </c>
      <c r="B417" s="9" t="s">
        <v>1850</v>
      </c>
      <c r="C417" s="9" t="s">
        <v>17</v>
      </c>
      <c r="D417" s="9" t="s">
        <v>1837</v>
      </c>
      <c r="E417" s="9" t="s">
        <v>1400</v>
      </c>
      <c r="F417" s="9" t="s">
        <v>1838</v>
      </c>
      <c r="G417" s="9" t="s">
        <v>1851</v>
      </c>
      <c r="H417" s="9" t="s">
        <v>22</v>
      </c>
      <c r="I417" s="9" t="s">
        <v>19</v>
      </c>
      <c r="J417" s="14">
        <v>10</v>
      </c>
      <c r="K417" s="14">
        <v>3048</v>
      </c>
      <c r="L417" s="14">
        <f t="shared" si="18"/>
        <v>30480</v>
      </c>
      <c r="M417" s="14">
        <f t="shared" si="19"/>
        <v>37185.599999999999</v>
      </c>
      <c r="N417" s="9" t="s">
        <v>279</v>
      </c>
      <c r="O417" s="9" t="s">
        <v>391</v>
      </c>
    </row>
    <row r="418" spans="1:15" ht="25.5" customHeight="1" x14ac:dyDescent="0.3">
      <c r="A418" s="8" t="s">
        <v>16</v>
      </c>
      <c r="B418" s="9" t="s">
        <v>1852</v>
      </c>
      <c r="C418" s="9" t="s">
        <v>17</v>
      </c>
      <c r="D418" s="9" t="s">
        <v>1853</v>
      </c>
      <c r="E418" s="9" t="s">
        <v>1854</v>
      </c>
      <c r="F418" s="9" t="s">
        <v>1855</v>
      </c>
      <c r="G418" s="9" t="s">
        <v>1856</v>
      </c>
      <c r="H418" s="9" t="s">
        <v>18</v>
      </c>
      <c r="I418" s="9" t="s">
        <v>538</v>
      </c>
      <c r="J418" s="14">
        <v>182</v>
      </c>
      <c r="K418" s="14">
        <v>2114</v>
      </c>
      <c r="L418" s="14">
        <f t="shared" si="18"/>
        <v>384748</v>
      </c>
      <c r="M418" s="14">
        <f t="shared" si="19"/>
        <v>469392.56</v>
      </c>
      <c r="N418" s="9" t="s">
        <v>279</v>
      </c>
      <c r="O418" s="9" t="s">
        <v>391</v>
      </c>
    </row>
    <row r="419" spans="1:15" ht="25.5" customHeight="1" x14ac:dyDescent="0.3">
      <c r="A419" s="8" t="s">
        <v>16</v>
      </c>
      <c r="B419" s="9" t="s">
        <v>1857</v>
      </c>
      <c r="C419" s="9" t="s">
        <v>17</v>
      </c>
      <c r="D419" s="9" t="s">
        <v>1853</v>
      </c>
      <c r="E419" s="9" t="s">
        <v>1854</v>
      </c>
      <c r="F419" s="9" t="s">
        <v>1855</v>
      </c>
      <c r="G419" s="9" t="s">
        <v>1858</v>
      </c>
      <c r="H419" s="9" t="s">
        <v>22</v>
      </c>
      <c r="I419" s="9" t="s">
        <v>538</v>
      </c>
      <c r="J419" s="14">
        <v>145</v>
      </c>
      <c r="K419" s="14">
        <v>1917</v>
      </c>
      <c r="L419" s="14">
        <f t="shared" si="18"/>
        <v>277965</v>
      </c>
      <c r="M419" s="14">
        <f t="shared" si="19"/>
        <v>339117.3</v>
      </c>
      <c r="N419" s="9" t="s">
        <v>279</v>
      </c>
      <c r="O419" s="9" t="s">
        <v>391</v>
      </c>
    </row>
    <row r="420" spans="1:15" ht="25.5" customHeight="1" x14ac:dyDescent="0.3">
      <c r="A420" s="8" t="s">
        <v>16</v>
      </c>
      <c r="B420" s="9" t="s">
        <v>1859</v>
      </c>
      <c r="C420" s="9" t="s">
        <v>17</v>
      </c>
      <c r="D420" s="9" t="s">
        <v>1860</v>
      </c>
      <c r="E420" s="9" t="s">
        <v>1861</v>
      </c>
      <c r="F420" s="9" t="s">
        <v>1862</v>
      </c>
      <c r="G420" s="9" t="s">
        <v>1863</v>
      </c>
      <c r="H420" s="9" t="s">
        <v>18</v>
      </c>
      <c r="I420" s="9" t="s">
        <v>34</v>
      </c>
      <c r="J420" s="14">
        <v>7</v>
      </c>
      <c r="K420" s="14">
        <v>5703</v>
      </c>
      <c r="L420" s="14">
        <f t="shared" si="18"/>
        <v>39921</v>
      </c>
      <c r="M420" s="14">
        <f t="shared" si="19"/>
        <v>48703.619999999995</v>
      </c>
      <c r="N420" s="9" t="s">
        <v>279</v>
      </c>
      <c r="O420" s="9" t="s">
        <v>311</v>
      </c>
    </row>
    <row r="421" spans="1:15" ht="25.5" customHeight="1" x14ac:dyDescent="0.3">
      <c r="A421" s="8" t="s">
        <v>16</v>
      </c>
      <c r="B421" s="9" t="s">
        <v>1864</v>
      </c>
      <c r="C421" s="9" t="s">
        <v>17</v>
      </c>
      <c r="D421" s="9" t="s">
        <v>1865</v>
      </c>
      <c r="E421" s="9" t="s">
        <v>1866</v>
      </c>
      <c r="F421" s="9" t="s">
        <v>1867</v>
      </c>
      <c r="G421" s="9" t="s">
        <v>1868</v>
      </c>
      <c r="H421" s="9" t="s">
        <v>18</v>
      </c>
      <c r="I421" s="9" t="s">
        <v>19</v>
      </c>
      <c r="J421" s="14">
        <v>14</v>
      </c>
      <c r="K421" s="14">
        <v>7866</v>
      </c>
      <c r="L421" s="14">
        <f t="shared" si="18"/>
        <v>110124</v>
      </c>
      <c r="M421" s="14">
        <f t="shared" si="19"/>
        <v>134351.28</v>
      </c>
      <c r="N421" s="9" t="s">
        <v>279</v>
      </c>
      <c r="O421" s="9" t="s">
        <v>339</v>
      </c>
    </row>
    <row r="422" spans="1:15" ht="25.5" customHeight="1" x14ac:dyDescent="0.3">
      <c r="A422" s="8" t="s">
        <v>16</v>
      </c>
      <c r="B422" s="9" t="s">
        <v>1869</v>
      </c>
      <c r="C422" s="9" t="s">
        <v>17</v>
      </c>
      <c r="D422" s="9" t="s">
        <v>1870</v>
      </c>
      <c r="E422" s="9" t="s">
        <v>1871</v>
      </c>
      <c r="F422" s="9" t="s">
        <v>1872</v>
      </c>
      <c r="G422" s="9" t="s">
        <v>1873</v>
      </c>
      <c r="H422" s="9" t="s">
        <v>18</v>
      </c>
      <c r="I422" s="9" t="s">
        <v>19</v>
      </c>
      <c r="J422" s="14">
        <v>4</v>
      </c>
      <c r="K422" s="14">
        <v>1720</v>
      </c>
      <c r="L422" s="14">
        <f t="shared" si="18"/>
        <v>6880</v>
      </c>
      <c r="M422" s="14">
        <f t="shared" si="19"/>
        <v>8393.6</v>
      </c>
      <c r="N422" s="9" t="s">
        <v>279</v>
      </c>
      <c r="O422" s="9" t="s">
        <v>966</v>
      </c>
    </row>
    <row r="423" spans="1:15" ht="25.5" customHeight="1" x14ac:dyDescent="0.3">
      <c r="A423" s="8" t="s">
        <v>16</v>
      </c>
      <c r="B423" s="9" t="s">
        <v>1874</v>
      </c>
      <c r="C423" s="9" t="s">
        <v>17</v>
      </c>
      <c r="D423" s="9" t="s">
        <v>1875</v>
      </c>
      <c r="E423" s="9" t="s">
        <v>1871</v>
      </c>
      <c r="F423" s="9" t="s">
        <v>1876</v>
      </c>
      <c r="G423" s="9" t="s">
        <v>1877</v>
      </c>
      <c r="H423" s="9" t="s">
        <v>18</v>
      </c>
      <c r="I423" s="9" t="s">
        <v>19</v>
      </c>
      <c r="J423" s="14">
        <v>4</v>
      </c>
      <c r="K423" s="14">
        <v>3294</v>
      </c>
      <c r="L423" s="14">
        <f t="shared" si="18"/>
        <v>13176</v>
      </c>
      <c r="M423" s="14">
        <f t="shared" si="19"/>
        <v>16074.72</v>
      </c>
      <c r="N423" s="9" t="s">
        <v>279</v>
      </c>
      <c r="O423" s="9" t="s">
        <v>966</v>
      </c>
    </row>
    <row r="424" spans="1:15" ht="25.5" customHeight="1" x14ac:dyDescent="0.3">
      <c r="A424" s="8" t="s">
        <v>16</v>
      </c>
      <c r="B424" s="9" t="s">
        <v>1878</v>
      </c>
      <c r="C424" s="9" t="s">
        <v>17</v>
      </c>
      <c r="D424" s="9" t="s">
        <v>1879</v>
      </c>
      <c r="E424" s="9" t="s">
        <v>1880</v>
      </c>
      <c r="F424" s="9" t="s">
        <v>1881</v>
      </c>
      <c r="G424" s="9" t="s">
        <v>1882</v>
      </c>
      <c r="H424" s="9" t="s">
        <v>18</v>
      </c>
      <c r="I424" s="9" t="s">
        <v>19</v>
      </c>
      <c r="J424" s="14">
        <v>10</v>
      </c>
      <c r="K424" s="14">
        <v>344</v>
      </c>
      <c r="L424" s="14">
        <f t="shared" si="18"/>
        <v>3440</v>
      </c>
      <c r="M424" s="14">
        <f t="shared" si="19"/>
        <v>4196.8</v>
      </c>
      <c r="N424" s="9" t="s">
        <v>279</v>
      </c>
      <c r="O424" s="9" t="s">
        <v>966</v>
      </c>
    </row>
    <row r="425" spans="1:15" ht="25.5" customHeight="1" x14ac:dyDescent="0.3">
      <c r="A425" s="8" t="s">
        <v>16</v>
      </c>
      <c r="B425" s="9" t="s">
        <v>1883</v>
      </c>
      <c r="C425" s="9" t="s">
        <v>17</v>
      </c>
      <c r="D425" s="9" t="s">
        <v>1884</v>
      </c>
      <c r="E425" s="9" t="s">
        <v>1885</v>
      </c>
      <c r="F425" s="9" t="s">
        <v>1886</v>
      </c>
      <c r="G425" s="9" t="s">
        <v>1887</v>
      </c>
      <c r="H425" s="9" t="s">
        <v>18</v>
      </c>
      <c r="I425" s="9" t="s">
        <v>19</v>
      </c>
      <c r="J425" s="14">
        <v>1</v>
      </c>
      <c r="K425" s="14">
        <v>26697</v>
      </c>
      <c r="L425" s="14">
        <f t="shared" si="18"/>
        <v>26697</v>
      </c>
      <c r="M425" s="14">
        <f t="shared" si="19"/>
        <v>32570.34</v>
      </c>
      <c r="N425" s="9" t="s">
        <v>279</v>
      </c>
      <c r="O425" s="9" t="s">
        <v>966</v>
      </c>
    </row>
    <row r="426" spans="1:15" ht="25.5" customHeight="1" x14ac:dyDescent="0.3">
      <c r="A426" s="8" t="s">
        <v>16</v>
      </c>
      <c r="B426" s="9" t="s">
        <v>1888</v>
      </c>
      <c r="C426" s="9" t="s">
        <v>17</v>
      </c>
      <c r="D426" s="9" t="s">
        <v>1889</v>
      </c>
      <c r="E426" s="9" t="s">
        <v>1890</v>
      </c>
      <c r="F426" s="9" t="s">
        <v>1891</v>
      </c>
      <c r="G426" s="9" t="s">
        <v>1892</v>
      </c>
      <c r="H426" s="9" t="s">
        <v>18</v>
      </c>
      <c r="I426" s="9" t="s">
        <v>19</v>
      </c>
      <c r="J426" s="14">
        <v>3</v>
      </c>
      <c r="K426" s="14">
        <v>1819</v>
      </c>
      <c r="L426" s="14">
        <f t="shared" si="18"/>
        <v>5457</v>
      </c>
      <c r="M426" s="14">
        <f t="shared" si="19"/>
        <v>6657.54</v>
      </c>
      <c r="N426" s="9" t="s">
        <v>279</v>
      </c>
      <c r="O426" s="9" t="s">
        <v>966</v>
      </c>
    </row>
    <row r="427" spans="1:15" ht="25.5" customHeight="1" x14ac:dyDescent="0.3">
      <c r="A427" s="8" t="s">
        <v>16</v>
      </c>
      <c r="B427" s="9" t="s">
        <v>1893</v>
      </c>
      <c r="C427" s="9" t="s">
        <v>17</v>
      </c>
      <c r="D427" s="9" t="s">
        <v>1894</v>
      </c>
      <c r="E427" s="9" t="s">
        <v>1895</v>
      </c>
      <c r="F427" s="9" t="s">
        <v>1896</v>
      </c>
      <c r="G427" s="9" t="s">
        <v>1897</v>
      </c>
      <c r="H427" s="9" t="s">
        <v>18</v>
      </c>
      <c r="I427" s="9" t="s">
        <v>19</v>
      </c>
      <c r="J427" s="14">
        <v>3</v>
      </c>
      <c r="K427" s="14">
        <v>1425</v>
      </c>
      <c r="L427" s="14">
        <f t="shared" si="18"/>
        <v>4275</v>
      </c>
      <c r="M427" s="14">
        <f t="shared" si="19"/>
        <v>5215.5</v>
      </c>
      <c r="N427" s="9" t="s">
        <v>279</v>
      </c>
      <c r="O427" s="9" t="s">
        <v>966</v>
      </c>
    </row>
    <row r="428" spans="1:15" ht="25.5" customHeight="1" x14ac:dyDescent="0.3">
      <c r="A428" s="8" t="s">
        <v>16</v>
      </c>
      <c r="B428" s="9" t="s">
        <v>1898</v>
      </c>
      <c r="C428" s="9" t="s">
        <v>17</v>
      </c>
      <c r="D428" s="9" t="s">
        <v>1894</v>
      </c>
      <c r="E428" s="9" t="s">
        <v>1895</v>
      </c>
      <c r="F428" s="9" t="s">
        <v>1896</v>
      </c>
      <c r="G428" s="9" t="s">
        <v>1899</v>
      </c>
      <c r="H428" s="9" t="s">
        <v>18</v>
      </c>
      <c r="I428" s="9" t="s">
        <v>19</v>
      </c>
      <c r="J428" s="14">
        <v>3</v>
      </c>
      <c r="K428" s="14">
        <v>1868</v>
      </c>
      <c r="L428" s="14">
        <f t="shared" si="18"/>
        <v>5604</v>
      </c>
      <c r="M428" s="14">
        <f t="shared" si="19"/>
        <v>6836.88</v>
      </c>
      <c r="N428" s="9" t="s">
        <v>279</v>
      </c>
      <c r="O428" s="9" t="s">
        <v>966</v>
      </c>
    </row>
    <row r="429" spans="1:15" ht="25.5" customHeight="1" x14ac:dyDescent="0.3">
      <c r="A429" s="8" t="s">
        <v>16</v>
      </c>
      <c r="B429" s="9" t="s">
        <v>1900</v>
      </c>
      <c r="C429" s="9" t="s">
        <v>17</v>
      </c>
      <c r="D429" s="9" t="s">
        <v>1894</v>
      </c>
      <c r="E429" s="9" t="s">
        <v>1895</v>
      </c>
      <c r="F429" s="9" t="s">
        <v>1896</v>
      </c>
      <c r="G429" s="9" t="s">
        <v>1901</v>
      </c>
      <c r="H429" s="9" t="s">
        <v>18</v>
      </c>
      <c r="I429" s="9" t="s">
        <v>19</v>
      </c>
      <c r="J429" s="14">
        <v>3</v>
      </c>
      <c r="K429" s="14">
        <v>2015</v>
      </c>
      <c r="L429" s="14">
        <f t="shared" si="18"/>
        <v>6045</v>
      </c>
      <c r="M429" s="14">
        <f t="shared" si="19"/>
        <v>7374.9</v>
      </c>
      <c r="N429" s="9" t="s">
        <v>279</v>
      </c>
      <c r="O429" s="9" t="s">
        <v>966</v>
      </c>
    </row>
    <row r="430" spans="1:15" ht="25.5" customHeight="1" x14ac:dyDescent="0.3">
      <c r="A430" s="8" t="s">
        <v>16</v>
      </c>
      <c r="B430" s="9" t="s">
        <v>1902</v>
      </c>
      <c r="C430" s="9" t="s">
        <v>17</v>
      </c>
      <c r="D430" s="9" t="s">
        <v>1894</v>
      </c>
      <c r="E430" s="9" t="s">
        <v>1895</v>
      </c>
      <c r="F430" s="9" t="s">
        <v>1896</v>
      </c>
      <c r="G430" s="9" t="s">
        <v>1903</v>
      </c>
      <c r="H430" s="9" t="s">
        <v>18</v>
      </c>
      <c r="I430" s="9" t="s">
        <v>19</v>
      </c>
      <c r="J430" s="14">
        <v>3</v>
      </c>
      <c r="K430" s="14">
        <v>2802</v>
      </c>
      <c r="L430" s="14">
        <f t="shared" si="18"/>
        <v>8406</v>
      </c>
      <c r="M430" s="14">
        <f t="shared" si="19"/>
        <v>10255.32</v>
      </c>
      <c r="N430" s="9" t="s">
        <v>279</v>
      </c>
      <c r="O430" s="9" t="s">
        <v>966</v>
      </c>
    </row>
    <row r="431" spans="1:15" ht="25.5" customHeight="1" x14ac:dyDescent="0.3">
      <c r="A431" s="8" t="s">
        <v>16</v>
      </c>
      <c r="B431" s="9" t="s">
        <v>1904</v>
      </c>
      <c r="C431" s="9" t="s">
        <v>17</v>
      </c>
      <c r="D431" s="9" t="s">
        <v>1905</v>
      </c>
      <c r="E431" s="9" t="s">
        <v>1906</v>
      </c>
      <c r="F431" s="9" t="s">
        <v>1881</v>
      </c>
      <c r="G431" s="9" t="s">
        <v>1907</v>
      </c>
      <c r="H431" s="9" t="s">
        <v>18</v>
      </c>
      <c r="I431" s="9" t="s">
        <v>19</v>
      </c>
      <c r="J431" s="14">
        <v>3</v>
      </c>
      <c r="K431" s="14">
        <v>1425</v>
      </c>
      <c r="L431" s="14">
        <f t="shared" si="18"/>
        <v>4275</v>
      </c>
      <c r="M431" s="14">
        <f t="shared" si="19"/>
        <v>5215.5</v>
      </c>
      <c r="N431" s="9" t="s">
        <v>279</v>
      </c>
      <c r="O431" s="9" t="s">
        <v>966</v>
      </c>
    </row>
    <row r="432" spans="1:15" ht="25.5" customHeight="1" x14ac:dyDescent="0.3">
      <c r="A432" s="8" t="s">
        <v>16</v>
      </c>
      <c r="B432" s="9" t="s">
        <v>1908</v>
      </c>
      <c r="C432" s="9" t="s">
        <v>17</v>
      </c>
      <c r="D432" s="9" t="s">
        <v>1905</v>
      </c>
      <c r="E432" s="9" t="s">
        <v>1906</v>
      </c>
      <c r="F432" s="9" t="s">
        <v>1881</v>
      </c>
      <c r="G432" s="9" t="s">
        <v>1909</v>
      </c>
      <c r="H432" s="9" t="s">
        <v>18</v>
      </c>
      <c r="I432" s="9" t="s">
        <v>19</v>
      </c>
      <c r="J432" s="14">
        <v>3</v>
      </c>
      <c r="K432" s="14">
        <v>1720</v>
      </c>
      <c r="L432" s="14">
        <f t="shared" si="18"/>
        <v>5160</v>
      </c>
      <c r="M432" s="14">
        <f t="shared" si="19"/>
        <v>6295.2</v>
      </c>
      <c r="N432" s="9" t="s">
        <v>279</v>
      </c>
      <c r="O432" s="9" t="s">
        <v>966</v>
      </c>
    </row>
    <row r="433" spans="1:15" ht="25.5" customHeight="1" x14ac:dyDescent="0.3">
      <c r="A433" s="8" t="s">
        <v>16</v>
      </c>
      <c r="B433" s="9" t="s">
        <v>1910</v>
      </c>
      <c r="C433" s="9" t="s">
        <v>17</v>
      </c>
      <c r="D433" s="9" t="s">
        <v>1905</v>
      </c>
      <c r="E433" s="9" t="s">
        <v>1906</v>
      </c>
      <c r="F433" s="9" t="s">
        <v>1881</v>
      </c>
      <c r="G433" s="9" t="s">
        <v>1911</v>
      </c>
      <c r="H433" s="9" t="s">
        <v>18</v>
      </c>
      <c r="I433" s="9" t="s">
        <v>19</v>
      </c>
      <c r="J433" s="14">
        <v>3</v>
      </c>
      <c r="K433" s="14">
        <v>9489</v>
      </c>
      <c r="L433" s="14">
        <f t="shared" si="18"/>
        <v>28467</v>
      </c>
      <c r="M433" s="14">
        <f t="shared" si="19"/>
        <v>34729.74</v>
      </c>
      <c r="N433" s="9" t="s">
        <v>279</v>
      </c>
      <c r="O433" s="9" t="s">
        <v>966</v>
      </c>
    </row>
    <row r="434" spans="1:15" ht="25.5" customHeight="1" x14ac:dyDescent="0.3">
      <c r="A434" s="8" t="s">
        <v>16</v>
      </c>
      <c r="B434" s="9" t="s">
        <v>1912</v>
      </c>
      <c r="C434" s="9" t="s">
        <v>17</v>
      </c>
      <c r="D434" s="9" t="s">
        <v>1905</v>
      </c>
      <c r="E434" s="9" t="s">
        <v>1906</v>
      </c>
      <c r="F434" s="9" t="s">
        <v>1881</v>
      </c>
      <c r="G434" s="9" t="s">
        <v>1913</v>
      </c>
      <c r="H434" s="9" t="s">
        <v>18</v>
      </c>
      <c r="I434" s="9" t="s">
        <v>19</v>
      </c>
      <c r="J434" s="14">
        <v>3</v>
      </c>
      <c r="K434" s="14">
        <v>9685</v>
      </c>
      <c r="L434" s="14">
        <f t="shared" si="18"/>
        <v>29055</v>
      </c>
      <c r="M434" s="14">
        <f t="shared" si="19"/>
        <v>35447.1</v>
      </c>
      <c r="N434" s="9" t="s">
        <v>279</v>
      </c>
      <c r="O434" s="9" t="s">
        <v>966</v>
      </c>
    </row>
    <row r="435" spans="1:15" ht="25.5" customHeight="1" x14ac:dyDescent="0.3">
      <c r="A435" s="8" t="s">
        <v>16</v>
      </c>
      <c r="B435" s="9" t="s">
        <v>1914</v>
      </c>
      <c r="C435" s="9" t="s">
        <v>17</v>
      </c>
      <c r="D435" s="9" t="s">
        <v>1915</v>
      </c>
      <c r="E435" s="9" t="s">
        <v>1916</v>
      </c>
      <c r="F435" s="9" t="s">
        <v>1917</v>
      </c>
      <c r="G435" s="9" t="s">
        <v>1918</v>
      </c>
      <c r="H435" s="9" t="s">
        <v>18</v>
      </c>
      <c r="I435" s="9" t="s">
        <v>19</v>
      </c>
      <c r="J435" s="14">
        <v>3</v>
      </c>
      <c r="K435" s="14">
        <v>3638</v>
      </c>
      <c r="L435" s="14">
        <f t="shared" si="18"/>
        <v>10914</v>
      </c>
      <c r="M435" s="14">
        <f t="shared" si="19"/>
        <v>13315.08</v>
      </c>
      <c r="N435" s="9" t="s">
        <v>279</v>
      </c>
      <c r="O435" s="9" t="s">
        <v>966</v>
      </c>
    </row>
    <row r="436" spans="1:15" ht="25.5" customHeight="1" x14ac:dyDescent="0.3">
      <c r="A436" s="8" t="s">
        <v>16</v>
      </c>
      <c r="B436" s="9" t="s">
        <v>1919</v>
      </c>
      <c r="C436" s="9" t="s">
        <v>17</v>
      </c>
      <c r="D436" s="9" t="s">
        <v>1915</v>
      </c>
      <c r="E436" s="9" t="s">
        <v>1916</v>
      </c>
      <c r="F436" s="9" t="s">
        <v>1917</v>
      </c>
      <c r="G436" s="9" t="s">
        <v>1920</v>
      </c>
      <c r="H436" s="9" t="s">
        <v>18</v>
      </c>
      <c r="I436" s="9" t="s">
        <v>19</v>
      </c>
      <c r="J436" s="14">
        <v>3</v>
      </c>
      <c r="K436" s="14">
        <v>3540</v>
      </c>
      <c r="L436" s="14">
        <f t="shared" si="18"/>
        <v>10620</v>
      </c>
      <c r="M436" s="14">
        <f t="shared" si="19"/>
        <v>12956.4</v>
      </c>
      <c r="N436" s="9" t="s">
        <v>279</v>
      </c>
      <c r="O436" s="9" t="s">
        <v>966</v>
      </c>
    </row>
    <row r="437" spans="1:15" ht="25.5" customHeight="1" x14ac:dyDescent="0.3">
      <c r="A437" s="8" t="s">
        <v>16</v>
      </c>
      <c r="B437" s="9" t="s">
        <v>1921</v>
      </c>
      <c r="C437" s="9" t="s">
        <v>17</v>
      </c>
      <c r="D437" s="9" t="s">
        <v>1915</v>
      </c>
      <c r="E437" s="9" t="s">
        <v>1916</v>
      </c>
      <c r="F437" s="9" t="s">
        <v>1917</v>
      </c>
      <c r="G437" s="9" t="s">
        <v>1922</v>
      </c>
      <c r="H437" s="9" t="s">
        <v>18</v>
      </c>
      <c r="I437" s="9" t="s">
        <v>19</v>
      </c>
      <c r="J437" s="14">
        <v>3</v>
      </c>
      <c r="K437" s="14">
        <v>5752</v>
      </c>
      <c r="L437" s="14">
        <f t="shared" si="18"/>
        <v>17256</v>
      </c>
      <c r="M437" s="14">
        <f t="shared" si="19"/>
        <v>21052.32</v>
      </c>
      <c r="N437" s="9" t="s">
        <v>279</v>
      </c>
      <c r="O437" s="9" t="s">
        <v>966</v>
      </c>
    </row>
    <row r="438" spans="1:15" ht="25.5" customHeight="1" x14ac:dyDescent="0.3">
      <c r="A438" s="8" t="s">
        <v>16</v>
      </c>
      <c r="B438" s="9" t="s">
        <v>1923</v>
      </c>
      <c r="C438" s="9" t="s">
        <v>17</v>
      </c>
      <c r="D438" s="9" t="s">
        <v>1915</v>
      </c>
      <c r="E438" s="9" t="s">
        <v>1916</v>
      </c>
      <c r="F438" s="9" t="s">
        <v>1917</v>
      </c>
      <c r="G438" s="9" t="s">
        <v>1924</v>
      </c>
      <c r="H438" s="9" t="s">
        <v>18</v>
      </c>
      <c r="I438" s="9" t="s">
        <v>19</v>
      </c>
      <c r="J438" s="14">
        <v>3</v>
      </c>
      <c r="K438" s="14">
        <v>6883</v>
      </c>
      <c r="L438" s="14">
        <f t="shared" si="18"/>
        <v>20649</v>
      </c>
      <c r="M438" s="14">
        <f t="shared" si="19"/>
        <v>25191.78</v>
      </c>
      <c r="N438" s="9" t="s">
        <v>279</v>
      </c>
      <c r="O438" s="9" t="s">
        <v>966</v>
      </c>
    </row>
    <row r="439" spans="1:15" ht="25.5" customHeight="1" x14ac:dyDescent="0.3">
      <c r="A439" s="8" t="s">
        <v>16</v>
      </c>
      <c r="B439" s="9" t="s">
        <v>1925</v>
      </c>
      <c r="C439" s="9" t="s">
        <v>17</v>
      </c>
      <c r="D439" s="9" t="s">
        <v>1915</v>
      </c>
      <c r="E439" s="9" t="s">
        <v>1916</v>
      </c>
      <c r="F439" s="9" t="s">
        <v>1917</v>
      </c>
      <c r="G439" s="9" t="s">
        <v>1926</v>
      </c>
      <c r="H439" s="9" t="s">
        <v>18</v>
      </c>
      <c r="I439" s="9" t="s">
        <v>19</v>
      </c>
      <c r="J439" s="14">
        <v>3</v>
      </c>
      <c r="K439" s="14">
        <v>5801</v>
      </c>
      <c r="L439" s="14">
        <f t="shared" ref="L439:L502" si="20">J439*K439</f>
        <v>17403</v>
      </c>
      <c r="M439" s="14">
        <f t="shared" ref="M439:M502" si="21">L439*1.22</f>
        <v>21231.66</v>
      </c>
      <c r="N439" s="9" t="s">
        <v>279</v>
      </c>
      <c r="O439" s="9" t="s">
        <v>966</v>
      </c>
    </row>
    <row r="440" spans="1:15" ht="25.5" customHeight="1" x14ac:dyDescent="0.3">
      <c r="A440" s="8" t="s">
        <v>16</v>
      </c>
      <c r="B440" s="9" t="s">
        <v>1927</v>
      </c>
      <c r="C440" s="9" t="s">
        <v>17</v>
      </c>
      <c r="D440" s="9" t="s">
        <v>1928</v>
      </c>
      <c r="E440" s="9" t="s">
        <v>1916</v>
      </c>
      <c r="F440" s="9" t="s">
        <v>1929</v>
      </c>
      <c r="G440" s="9" t="s">
        <v>1930</v>
      </c>
      <c r="H440" s="9" t="s">
        <v>18</v>
      </c>
      <c r="I440" s="9" t="s">
        <v>19</v>
      </c>
      <c r="J440" s="14">
        <v>3</v>
      </c>
      <c r="K440" s="14">
        <v>8604</v>
      </c>
      <c r="L440" s="14">
        <f t="shared" si="20"/>
        <v>25812</v>
      </c>
      <c r="M440" s="14">
        <f t="shared" si="21"/>
        <v>31490.639999999999</v>
      </c>
      <c r="N440" s="9" t="s">
        <v>279</v>
      </c>
      <c r="O440" s="9" t="s">
        <v>966</v>
      </c>
    </row>
    <row r="441" spans="1:15" ht="25.5" customHeight="1" x14ac:dyDescent="0.3">
      <c r="A441" s="8" t="s">
        <v>16</v>
      </c>
      <c r="B441" s="9" t="s">
        <v>1931</v>
      </c>
      <c r="C441" s="9" t="s">
        <v>17</v>
      </c>
      <c r="D441" s="9" t="s">
        <v>1932</v>
      </c>
      <c r="E441" s="9" t="s">
        <v>1933</v>
      </c>
      <c r="F441" s="9" t="s">
        <v>1934</v>
      </c>
      <c r="G441" s="9" t="s">
        <v>1935</v>
      </c>
      <c r="H441" s="9" t="s">
        <v>18</v>
      </c>
      <c r="I441" s="9" t="s">
        <v>19</v>
      </c>
      <c r="J441" s="14">
        <v>2</v>
      </c>
      <c r="K441" s="14">
        <v>3146</v>
      </c>
      <c r="L441" s="14">
        <f t="shared" si="20"/>
        <v>6292</v>
      </c>
      <c r="M441" s="14">
        <f t="shared" si="21"/>
        <v>7676.24</v>
      </c>
      <c r="N441" s="9" t="s">
        <v>279</v>
      </c>
      <c r="O441" s="9" t="s">
        <v>966</v>
      </c>
    </row>
    <row r="442" spans="1:15" ht="25.5" customHeight="1" x14ac:dyDescent="0.3">
      <c r="A442" s="8" t="s">
        <v>16</v>
      </c>
      <c r="B442" s="9" t="s">
        <v>1936</v>
      </c>
      <c r="C442" s="9" t="s">
        <v>17</v>
      </c>
      <c r="D442" s="9" t="s">
        <v>1932</v>
      </c>
      <c r="E442" s="9" t="s">
        <v>1933</v>
      </c>
      <c r="F442" s="9" t="s">
        <v>1934</v>
      </c>
      <c r="G442" s="9" t="s">
        <v>1937</v>
      </c>
      <c r="H442" s="9" t="s">
        <v>18</v>
      </c>
      <c r="I442" s="9" t="s">
        <v>19</v>
      </c>
      <c r="J442" s="14">
        <v>10</v>
      </c>
      <c r="K442" s="14">
        <v>983</v>
      </c>
      <c r="L442" s="14">
        <f t="shared" si="20"/>
        <v>9830</v>
      </c>
      <c r="M442" s="14">
        <f t="shared" si="21"/>
        <v>11992.6</v>
      </c>
      <c r="N442" s="9" t="s">
        <v>279</v>
      </c>
      <c r="O442" s="9" t="s">
        <v>966</v>
      </c>
    </row>
    <row r="443" spans="1:15" ht="25.5" customHeight="1" x14ac:dyDescent="0.3">
      <c r="A443" s="8" t="s">
        <v>16</v>
      </c>
      <c r="B443" s="9" t="s">
        <v>1938</v>
      </c>
      <c r="C443" s="9" t="s">
        <v>17</v>
      </c>
      <c r="D443" s="9" t="s">
        <v>1939</v>
      </c>
      <c r="E443" s="9" t="s">
        <v>1940</v>
      </c>
      <c r="F443" s="9" t="s">
        <v>1941</v>
      </c>
      <c r="G443" s="9" t="s">
        <v>1942</v>
      </c>
      <c r="H443" s="9" t="s">
        <v>18</v>
      </c>
      <c r="I443" s="9" t="s">
        <v>34</v>
      </c>
      <c r="J443" s="14">
        <v>200</v>
      </c>
      <c r="K443" s="14">
        <v>5408</v>
      </c>
      <c r="L443" s="14">
        <f t="shared" si="20"/>
        <v>1081600</v>
      </c>
      <c r="M443" s="14">
        <f t="shared" si="21"/>
        <v>1319552</v>
      </c>
      <c r="N443" s="9" t="s">
        <v>279</v>
      </c>
      <c r="O443" s="9" t="s">
        <v>1127</v>
      </c>
    </row>
    <row r="444" spans="1:15" ht="25.5" customHeight="1" x14ac:dyDescent="0.3">
      <c r="A444" s="8" t="s">
        <v>16</v>
      </c>
      <c r="B444" s="9" t="s">
        <v>1943</v>
      </c>
      <c r="C444" s="9" t="s">
        <v>17</v>
      </c>
      <c r="D444" s="9" t="s">
        <v>1944</v>
      </c>
      <c r="E444" s="9" t="s">
        <v>1945</v>
      </c>
      <c r="F444" s="9" t="s">
        <v>1946</v>
      </c>
      <c r="G444" s="9" t="s">
        <v>1947</v>
      </c>
      <c r="H444" s="9" t="s">
        <v>18</v>
      </c>
      <c r="I444" s="9" t="s">
        <v>19</v>
      </c>
      <c r="J444" s="14">
        <v>13000</v>
      </c>
      <c r="K444" s="14">
        <v>147</v>
      </c>
      <c r="L444" s="14">
        <f t="shared" si="20"/>
        <v>1911000</v>
      </c>
      <c r="M444" s="14">
        <f t="shared" si="21"/>
        <v>2331420</v>
      </c>
      <c r="N444" s="9" t="s">
        <v>279</v>
      </c>
      <c r="O444" s="9" t="s">
        <v>1127</v>
      </c>
    </row>
    <row r="445" spans="1:15" ht="25.5" customHeight="1" x14ac:dyDescent="0.3">
      <c r="A445" s="8" t="s">
        <v>16</v>
      </c>
      <c r="B445" s="9" t="s">
        <v>1948</v>
      </c>
      <c r="C445" s="9" t="s">
        <v>17</v>
      </c>
      <c r="D445" s="9" t="s">
        <v>1949</v>
      </c>
      <c r="E445" s="9" t="s">
        <v>1950</v>
      </c>
      <c r="F445" s="9" t="s">
        <v>1951</v>
      </c>
      <c r="G445" s="9" t="s">
        <v>1952</v>
      </c>
      <c r="H445" s="9" t="s">
        <v>18</v>
      </c>
      <c r="I445" s="9" t="s">
        <v>19</v>
      </c>
      <c r="J445" s="14">
        <v>16</v>
      </c>
      <c r="K445" s="14">
        <v>4621</v>
      </c>
      <c r="L445" s="14">
        <f t="shared" si="20"/>
        <v>73936</v>
      </c>
      <c r="M445" s="14">
        <f t="shared" si="21"/>
        <v>90201.919999999998</v>
      </c>
      <c r="N445" s="9" t="s">
        <v>279</v>
      </c>
      <c r="O445" s="9" t="s">
        <v>1127</v>
      </c>
    </row>
    <row r="446" spans="1:15" ht="25.5" customHeight="1" x14ac:dyDescent="0.3">
      <c r="A446" s="8" t="s">
        <v>16</v>
      </c>
      <c r="B446" s="9" t="s">
        <v>1953</v>
      </c>
      <c r="C446" s="9" t="s">
        <v>17</v>
      </c>
      <c r="D446" s="9" t="s">
        <v>1954</v>
      </c>
      <c r="E446" s="9" t="s">
        <v>1955</v>
      </c>
      <c r="F446" s="9" t="s">
        <v>1956</v>
      </c>
      <c r="G446" s="9" t="s">
        <v>1957</v>
      </c>
      <c r="H446" s="9" t="s">
        <v>22</v>
      </c>
      <c r="I446" s="9" t="s">
        <v>19</v>
      </c>
      <c r="J446" s="14">
        <v>1</v>
      </c>
      <c r="K446" s="14">
        <v>41791</v>
      </c>
      <c r="L446" s="14">
        <f t="shared" si="20"/>
        <v>41791</v>
      </c>
      <c r="M446" s="14">
        <f t="shared" si="21"/>
        <v>50985.02</v>
      </c>
      <c r="N446" s="9" t="s">
        <v>279</v>
      </c>
      <c r="O446" s="9" t="s">
        <v>339</v>
      </c>
    </row>
    <row r="447" spans="1:15" ht="25.5" customHeight="1" x14ac:dyDescent="0.3">
      <c r="A447" s="8" t="s">
        <v>16</v>
      </c>
      <c r="B447" s="9" t="s">
        <v>1958</v>
      </c>
      <c r="C447" s="9" t="s">
        <v>17</v>
      </c>
      <c r="D447" s="9" t="s">
        <v>1959</v>
      </c>
      <c r="E447" s="9" t="s">
        <v>1960</v>
      </c>
      <c r="F447" s="9" t="s">
        <v>1961</v>
      </c>
      <c r="G447" s="9" t="s">
        <v>1962</v>
      </c>
      <c r="H447" s="9" t="s">
        <v>18</v>
      </c>
      <c r="I447" s="9" t="s">
        <v>19</v>
      </c>
      <c r="J447" s="14">
        <v>2</v>
      </c>
      <c r="K447" s="14">
        <v>53050</v>
      </c>
      <c r="L447" s="14">
        <f t="shared" si="20"/>
        <v>106100</v>
      </c>
      <c r="M447" s="14">
        <f t="shared" si="21"/>
        <v>129442</v>
      </c>
      <c r="N447" s="9" t="s">
        <v>279</v>
      </c>
      <c r="O447" s="9" t="s">
        <v>339</v>
      </c>
    </row>
    <row r="448" spans="1:15" ht="25.5" customHeight="1" x14ac:dyDescent="0.3">
      <c r="A448" s="8" t="s">
        <v>16</v>
      </c>
      <c r="B448" s="9" t="s">
        <v>1963</v>
      </c>
      <c r="C448" s="9" t="s">
        <v>17</v>
      </c>
      <c r="D448" s="9" t="s">
        <v>1964</v>
      </c>
      <c r="E448" s="9" t="s">
        <v>1965</v>
      </c>
      <c r="F448" s="9" t="s">
        <v>1966</v>
      </c>
      <c r="G448" s="9" t="s">
        <v>1967</v>
      </c>
      <c r="H448" s="9" t="s">
        <v>18</v>
      </c>
      <c r="I448" s="9" t="s">
        <v>19</v>
      </c>
      <c r="J448" s="14">
        <v>1</v>
      </c>
      <c r="K448" s="14">
        <v>5850</v>
      </c>
      <c r="L448" s="14">
        <f t="shared" si="20"/>
        <v>5850</v>
      </c>
      <c r="M448" s="14">
        <f t="shared" si="21"/>
        <v>7137</v>
      </c>
      <c r="N448" s="9" t="s">
        <v>279</v>
      </c>
      <c r="O448" s="9" t="s">
        <v>966</v>
      </c>
    </row>
    <row r="449" spans="1:15" ht="25.5" customHeight="1" x14ac:dyDescent="0.3">
      <c r="A449" s="8" t="s">
        <v>16</v>
      </c>
      <c r="B449" s="9" t="s">
        <v>1968</v>
      </c>
      <c r="C449" s="9" t="s">
        <v>17</v>
      </c>
      <c r="D449" s="9" t="s">
        <v>1969</v>
      </c>
      <c r="E449" s="9" t="s">
        <v>1965</v>
      </c>
      <c r="F449" s="9" t="s">
        <v>1970</v>
      </c>
      <c r="G449" s="9" t="s">
        <v>1971</v>
      </c>
      <c r="H449" s="9" t="s">
        <v>18</v>
      </c>
      <c r="I449" s="9" t="s">
        <v>19</v>
      </c>
      <c r="J449" s="14">
        <v>1</v>
      </c>
      <c r="K449" s="14">
        <v>4720</v>
      </c>
      <c r="L449" s="14">
        <f t="shared" si="20"/>
        <v>4720</v>
      </c>
      <c r="M449" s="14">
        <f t="shared" si="21"/>
        <v>5758.4</v>
      </c>
      <c r="N449" s="9" t="s">
        <v>279</v>
      </c>
      <c r="O449" s="9" t="s">
        <v>966</v>
      </c>
    </row>
    <row r="450" spans="1:15" ht="25.5" customHeight="1" x14ac:dyDescent="0.3">
      <c r="A450" s="8" t="s">
        <v>16</v>
      </c>
      <c r="B450" s="9" t="s">
        <v>1972</v>
      </c>
      <c r="C450" s="9" t="s">
        <v>17</v>
      </c>
      <c r="D450" s="9" t="s">
        <v>1973</v>
      </c>
      <c r="E450" s="9" t="s">
        <v>1965</v>
      </c>
      <c r="F450" s="9" t="s">
        <v>1974</v>
      </c>
      <c r="G450" s="9" t="s">
        <v>1975</v>
      </c>
      <c r="H450" s="9" t="s">
        <v>18</v>
      </c>
      <c r="I450" s="9" t="s">
        <v>19</v>
      </c>
      <c r="J450" s="14">
        <v>1</v>
      </c>
      <c r="K450" s="14">
        <v>10915</v>
      </c>
      <c r="L450" s="14">
        <f t="shared" si="20"/>
        <v>10915</v>
      </c>
      <c r="M450" s="14">
        <f t="shared" si="21"/>
        <v>13316.3</v>
      </c>
      <c r="N450" s="9" t="s">
        <v>279</v>
      </c>
      <c r="O450" s="9" t="s">
        <v>966</v>
      </c>
    </row>
    <row r="451" spans="1:15" ht="25.5" customHeight="1" x14ac:dyDescent="0.3">
      <c r="A451" s="8" t="s">
        <v>16</v>
      </c>
      <c r="B451" s="9" t="s">
        <v>1976</v>
      </c>
      <c r="C451" s="9" t="s">
        <v>17</v>
      </c>
      <c r="D451" s="9" t="s">
        <v>1977</v>
      </c>
      <c r="E451" s="9" t="s">
        <v>1965</v>
      </c>
      <c r="F451" s="9" t="s">
        <v>1978</v>
      </c>
      <c r="G451" s="9" t="s">
        <v>1979</v>
      </c>
      <c r="H451" s="9" t="s">
        <v>18</v>
      </c>
      <c r="I451" s="9" t="s">
        <v>19</v>
      </c>
      <c r="J451" s="14">
        <v>1</v>
      </c>
      <c r="K451" s="14">
        <v>12340</v>
      </c>
      <c r="L451" s="14">
        <f t="shared" si="20"/>
        <v>12340</v>
      </c>
      <c r="M451" s="14">
        <f t="shared" si="21"/>
        <v>15054.8</v>
      </c>
      <c r="N451" s="9" t="s">
        <v>279</v>
      </c>
      <c r="O451" s="9" t="s">
        <v>966</v>
      </c>
    </row>
    <row r="452" spans="1:15" ht="25.5" customHeight="1" x14ac:dyDescent="0.3">
      <c r="A452" s="8" t="s">
        <v>16</v>
      </c>
      <c r="B452" s="9" t="s">
        <v>1980</v>
      </c>
      <c r="C452" s="9" t="s">
        <v>17</v>
      </c>
      <c r="D452" s="9" t="s">
        <v>1981</v>
      </c>
      <c r="E452" s="9" t="s">
        <v>1965</v>
      </c>
      <c r="F452" s="9" t="s">
        <v>1982</v>
      </c>
      <c r="G452" s="9" t="s">
        <v>1983</v>
      </c>
      <c r="H452" s="9" t="s">
        <v>18</v>
      </c>
      <c r="I452" s="9" t="s">
        <v>19</v>
      </c>
      <c r="J452" s="14">
        <v>1</v>
      </c>
      <c r="K452" s="14">
        <v>22174</v>
      </c>
      <c r="L452" s="14">
        <f t="shared" si="20"/>
        <v>22174</v>
      </c>
      <c r="M452" s="14">
        <f t="shared" si="21"/>
        <v>27052.28</v>
      </c>
      <c r="N452" s="9" t="s">
        <v>279</v>
      </c>
      <c r="O452" s="9" t="s">
        <v>966</v>
      </c>
    </row>
    <row r="453" spans="1:15" ht="25.5" customHeight="1" x14ac:dyDescent="0.3">
      <c r="A453" s="8" t="s">
        <v>16</v>
      </c>
      <c r="B453" s="9" t="s">
        <v>1984</v>
      </c>
      <c r="C453" s="9" t="s">
        <v>17</v>
      </c>
      <c r="D453" s="9" t="s">
        <v>1985</v>
      </c>
      <c r="E453" s="9" t="s">
        <v>1986</v>
      </c>
      <c r="F453" s="9" t="s">
        <v>1987</v>
      </c>
      <c r="G453" s="9" t="s">
        <v>1988</v>
      </c>
      <c r="H453" s="9" t="s">
        <v>18</v>
      </c>
      <c r="I453" s="9" t="s">
        <v>749</v>
      </c>
      <c r="J453" s="14">
        <v>9.8000000000000007</v>
      </c>
      <c r="K453" s="14">
        <v>74979</v>
      </c>
      <c r="L453" s="14">
        <f t="shared" si="20"/>
        <v>734794.20000000007</v>
      </c>
      <c r="M453" s="14">
        <f t="shared" si="21"/>
        <v>896448.92400000012</v>
      </c>
      <c r="N453" s="9" t="s">
        <v>279</v>
      </c>
      <c r="O453" s="9" t="s">
        <v>1127</v>
      </c>
    </row>
    <row r="454" spans="1:15" ht="25.5" customHeight="1" x14ac:dyDescent="0.3">
      <c r="A454" s="8" t="s">
        <v>16</v>
      </c>
      <c r="B454" s="9" t="s">
        <v>1989</v>
      </c>
      <c r="C454" s="9" t="s">
        <v>17</v>
      </c>
      <c r="D454" s="9" t="s">
        <v>1985</v>
      </c>
      <c r="E454" s="9" t="s">
        <v>1986</v>
      </c>
      <c r="F454" s="9" t="s">
        <v>1987</v>
      </c>
      <c r="G454" s="9" t="s">
        <v>1990</v>
      </c>
      <c r="H454" s="9" t="s">
        <v>22</v>
      </c>
      <c r="I454" s="9" t="s">
        <v>524</v>
      </c>
      <c r="J454" s="14">
        <v>1020</v>
      </c>
      <c r="K454" s="14">
        <v>108</v>
      </c>
      <c r="L454" s="14">
        <f t="shared" si="20"/>
        <v>110160</v>
      </c>
      <c r="M454" s="14">
        <f t="shared" si="21"/>
        <v>134395.19999999998</v>
      </c>
      <c r="N454" s="9" t="s">
        <v>279</v>
      </c>
      <c r="O454" s="9" t="s">
        <v>1127</v>
      </c>
    </row>
    <row r="455" spans="1:15" ht="25.5" customHeight="1" x14ac:dyDescent="0.3">
      <c r="A455" s="8" t="s">
        <v>16</v>
      </c>
      <c r="B455" s="9" t="s">
        <v>1991</v>
      </c>
      <c r="C455" s="9" t="s">
        <v>17</v>
      </c>
      <c r="D455" s="9" t="s">
        <v>1992</v>
      </c>
      <c r="E455" s="9" t="s">
        <v>1993</v>
      </c>
      <c r="F455" s="9" t="s">
        <v>1994</v>
      </c>
      <c r="G455" s="9" t="s">
        <v>1995</v>
      </c>
      <c r="H455" s="9" t="s">
        <v>22</v>
      </c>
      <c r="I455" s="9" t="s">
        <v>524</v>
      </c>
      <c r="J455" s="14">
        <v>220</v>
      </c>
      <c r="K455" s="14">
        <v>147</v>
      </c>
      <c r="L455" s="14">
        <f t="shared" si="20"/>
        <v>32340</v>
      </c>
      <c r="M455" s="14">
        <f t="shared" si="21"/>
        <v>39454.799999999996</v>
      </c>
      <c r="N455" s="9" t="s">
        <v>279</v>
      </c>
      <c r="O455" s="9" t="s">
        <v>311</v>
      </c>
    </row>
    <row r="456" spans="1:15" ht="25.5" customHeight="1" x14ac:dyDescent="0.3">
      <c r="A456" s="8" t="s">
        <v>16</v>
      </c>
      <c r="B456" s="9" t="s">
        <v>1996</v>
      </c>
      <c r="C456" s="9" t="s">
        <v>17</v>
      </c>
      <c r="D456" s="9" t="s">
        <v>1997</v>
      </c>
      <c r="E456" s="9" t="s">
        <v>1993</v>
      </c>
      <c r="F456" s="9" t="s">
        <v>1998</v>
      </c>
      <c r="G456" s="9" t="s">
        <v>1999</v>
      </c>
      <c r="H456" s="9" t="s">
        <v>18</v>
      </c>
      <c r="I456" s="9" t="s">
        <v>524</v>
      </c>
      <c r="J456" s="14">
        <v>1075</v>
      </c>
      <c r="K456" s="14">
        <v>442</v>
      </c>
      <c r="L456" s="14">
        <f t="shared" si="20"/>
        <v>475150</v>
      </c>
      <c r="M456" s="14">
        <f t="shared" si="21"/>
        <v>579683</v>
      </c>
      <c r="N456" s="9" t="s">
        <v>279</v>
      </c>
      <c r="O456" s="9" t="s">
        <v>311</v>
      </c>
    </row>
    <row r="457" spans="1:15" ht="25.5" customHeight="1" x14ac:dyDescent="0.3">
      <c r="A457" s="8" t="s">
        <v>16</v>
      </c>
      <c r="B457" s="9" t="s">
        <v>2000</v>
      </c>
      <c r="C457" s="9" t="s">
        <v>17</v>
      </c>
      <c r="D457" s="9" t="s">
        <v>2001</v>
      </c>
      <c r="E457" s="9" t="s">
        <v>1945</v>
      </c>
      <c r="F457" s="9" t="s">
        <v>2002</v>
      </c>
      <c r="G457" s="9" t="s">
        <v>2003</v>
      </c>
      <c r="H457" s="9" t="s">
        <v>22</v>
      </c>
      <c r="I457" s="9" t="s">
        <v>19</v>
      </c>
      <c r="J457" s="14">
        <v>350</v>
      </c>
      <c r="K457" s="14">
        <v>172</v>
      </c>
      <c r="L457" s="14">
        <f t="shared" si="20"/>
        <v>60200</v>
      </c>
      <c r="M457" s="14">
        <f t="shared" si="21"/>
        <v>73444</v>
      </c>
      <c r="N457" s="9" t="s">
        <v>279</v>
      </c>
      <c r="O457" s="9" t="s">
        <v>1127</v>
      </c>
    </row>
    <row r="458" spans="1:15" ht="25.5" customHeight="1" x14ac:dyDescent="0.3">
      <c r="A458" s="8" t="s">
        <v>16</v>
      </c>
      <c r="B458" s="9" t="s">
        <v>2004</v>
      </c>
      <c r="C458" s="9" t="s">
        <v>17</v>
      </c>
      <c r="D458" s="9" t="s">
        <v>2005</v>
      </c>
      <c r="E458" s="9" t="s">
        <v>2006</v>
      </c>
      <c r="F458" s="9" t="s">
        <v>2007</v>
      </c>
      <c r="G458" s="9" t="s">
        <v>2008</v>
      </c>
      <c r="H458" s="9" t="s">
        <v>57</v>
      </c>
      <c r="I458" s="9" t="s">
        <v>19</v>
      </c>
      <c r="J458" s="14">
        <v>2</v>
      </c>
      <c r="K458" s="14">
        <v>38448</v>
      </c>
      <c r="L458" s="14">
        <f t="shared" si="20"/>
        <v>76896</v>
      </c>
      <c r="M458" s="14">
        <f t="shared" si="21"/>
        <v>93813.119999999995</v>
      </c>
      <c r="N458" s="9" t="s">
        <v>279</v>
      </c>
      <c r="O458" s="9" t="s">
        <v>339</v>
      </c>
    </row>
    <row r="459" spans="1:15" ht="25.5" customHeight="1" x14ac:dyDescent="0.3">
      <c r="A459" s="8" t="s">
        <v>16</v>
      </c>
      <c r="B459" s="9" t="s">
        <v>2009</v>
      </c>
      <c r="C459" s="9" t="s">
        <v>17</v>
      </c>
      <c r="D459" s="9" t="s">
        <v>2010</v>
      </c>
      <c r="E459" s="9" t="s">
        <v>2011</v>
      </c>
      <c r="F459" s="9" t="s">
        <v>2012</v>
      </c>
      <c r="G459" s="9" t="s">
        <v>2013</v>
      </c>
      <c r="H459" s="9" t="s">
        <v>18</v>
      </c>
      <c r="I459" s="9" t="s">
        <v>19</v>
      </c>
      <c r="J459" s="14">
        <v>1</v>
      </c>
      <c r="K459" s="14">
        <v>21240</v>
      </c>
      <c r="L459" s="14">
        <f t="shared" si="20"/>
        <v>21240</v>
      </c>
      <c r="M459" s="14">
        <f t="shared" si="21"/>
        <v>25912.799999999999</v>
      </c>
      <c r="N459" s="9" t="s">
        <v>279</v>
      </c>
      <c r="O459" s="9" t="s">
        <v>339</v>
      </c>
    </row>
    <row r="460" spans="1:15" ht="25.5" customHeight="1" x14ac:dyDescent="0.3">
      <c r="A460" s="8" t="s">
        <v>16</v>
      </c>
      <c r="B460" s="9" t="s">
        <v>2014</v>
      </c>
      <c r="C460" s="9" t="s">
        <v>17</v>
      </c>
      <c r="D460" s="9" t="s">
        <v>2015</v>
      </c>
      <c r="E460" s="9" t="s">
        <v>2016</v>
      </c>
      <c r="F460" s="9" t="s">
        <v>2017</v>
      </c>
      <c r="G460" s="9" t="s">
        <v>2018</v>
      </c>
      <c r="H460" s="9" t="s">
        <v>57</v>
      </c>
      <c r="I460" s="9" t="s">
        <v>1126</v>
      </c>
      <c r="J460" s="14">
        <v>54</v>
      </c>
      <c r="K460" s="14">
        <v>3245</v>
      </c>
      <c r="L460" s="14">
        <f t="shared" si="20"/>
        <v>175230</v>
      </c>
      <c r="M460" s="14">
        <f t="shared" si="21"/>
        <v>213780.6</v>
      </c>
      <c r="N460" s="9" t="s">
        <v>279</v>
      </c>
      <c r="O460" s="9" t="s">
        <v>1127</v>
      </c>
    </row>
    <row r="461" spans="1:15" ht="25.5" customHeight="1" x14ac:dyDescent="0.3">
      <c r="A461" s="8" t="s">
        <v>16</v>
      </c>
      <c r="B461" s="9" t="s">
        <v>2019</v>
      </c>
      <c r="C461" s="9" t="s">
        <v>17</v>
      </c>
      <c r="D461" s="9" t="s">
        <v>2020</v>
      </c>
      <c r="E461" s="9" t="s">
        <v>2021</v>
      </c>
      <c r="F461" s="9" t="s">
        <v>2022</v>
      </c>
      <c r="G461" s="9" t="s">
        <v>2023</v>
      </c>
      <c r="H461" s="9" t="s">
        <v>18</v>
      </c>
      <c r="I461" s="9" t="s">
        <v>524</v>
      </c>
      <c r="J461" s="14">
        <v>300</v>
      </c>
      <c r="K461" s="14">
        <v>122</v>
      </c>
      <c r="L461" s="14">
        <f t="shared" si="20"/>
        <v>36600</v>
      </c>
      <c r="M461" s="14">
        <f t="shared" si="21"/>
        <v>44652</v>
      </c>
      <c r="N461" s="9" t="s">
        <v>279</v>
      </c>
      <c r="O461" s="9" t="s">
        <v>1127</v>
      </c>
    </row>
    <row r="462" spans="1:15" ht="25.5" customHeight="1" x14ac:dyDescent="0.3">
      <c r="A462" s="8" t="s">
        <v>16</v>
      </c>
      <c r="B462" s="9" t="s">
        <v>2024</v>
      </c>
      <c r="C462" s="9" t="s">
        <v>17</v>
      </c>
      <c r="D462" s="9" t="s">
        <v>2025</v>
      </c>
      <c r="E462" s="9" t="s">
        <v>2026</v>
      </c>
      <c r="F462" s="9" t="s">
        <v>2027</v>
      </c>
      <c r="G462" s="9" t="s">
        <v>2028</v>
      </c>
      <c r="H462" s="9" t="s">
        <v>22</v>
      </c>
      <c r="I462" s="9" t="s">
        <v>1126</v>
      </c>
      <c r="J462" s="14">
        <v>34</v>
      </c>
      <c r="K462" s="14">
        <v>3736</v>
      </c>
      <c r="L462" s="14">
        <f t="shared" si="20"/>
        <v>127024</v>
      </c>
      <c r="M462" s="14">
        <f t="shared" si="21"/>
        <v>154969.28</v>
      </c>
      <c r="N462" s="9" t="s">
        <v>279</v>
      </c>
      <c r="O462" s="9" t="s">
        <v>1127</v>
      </c>
    </row>
    <row r="463" spans="1:15" ht="25.5" customHeight="1" x14ac:dyDescent="0.3">
      <c r="A463" s="8" t="s">
        <v>16</v>
      </c>
      <c r="B463" s="9" t="s">
        <v>2029</v>
      </c>
      <c r="C463" s="9" t="s">
        <v>17</v>
      </c>
      <c r="D463" s="9" t="s">
        <v>2030</v>
      </c>
      <c r="E463" s="9" t="s">
        <v>2031</v>
      </c>
      <c r="F463" s="9" t="s">
        <v>2032</v>
      </c>
      <c r="G463" s="9" t="s">
        <v>2033</v>
      </c>
      <c r="H463" s="9" t="s">
        <v>18</v>
      </c>
      <c r="I463" s="9" t="s">
        <v>415</v>
      </c>
      <c r="J463" s="14">
        <v>10</v>
      </c>
      <c r="K463" s="14">
        <v>295</v>
      </c>
      <c r="L463" s="14">
        <f t="shared" si="20"/>
        <v>2950</v>
      </c>
      <c r="M463" s="14">
        <f t="shared" si="21"/>
        <v>3599</v>
      </c>
      <c r="N463" s="9" t="s">
        <v>279</v>
      </c>
      <c r="O463" s="9" t="s">
        <v>966</v>
      </c>
    </row>
    <row r="464" spans="1:15" ht="25.5" customHeight="1" x14ac:dyDescent="0.3">
      <c r="A464" s="8" t="s">
        <v>16</v>
      </c>
      <c r="B464" s="9" t="s">
        <v>2034</v>
      </c>
      <c r="C464" s="9" t="s">
        <v>17</v>
      </c>
      <c r="D464" s="9" t="s">
        <v>2035</v>
      </c>
      <c r="E464" s="9" t="s">
        <v>2036</v>
      </c>
      <c r="F464" s="9" t="s">
        <v>2037</v>
      </c>
      <c r="G464" s="9" t="s">
        <v>2038</v>
      </c>
      <c r="H464" s="9" t="s">
        <v>18</v>
      </c>
      <c r="I464" s="9" t="s">
        <v>19</v>
      </c>
      <c r="J464" s="14">
        <v>120</v>
      </c>
      <c r="K464" s="14">
        <v>1597</v>
      </c>
      <c r="L464" s="14">
        <f t="shared" si="20"/>
        <v>191640</v>
      </c>
      <c r="M464" s="14">
        <f t="shared" si="21"/>
        <v>233800.8</v>
      </c>
      <c r="N464" s="9" t="s">
        <v>279</v>
      </c>
      <c r="O464" s="9" t="s">
        <v>966</v>
      </c>
    </row>
    <row r="465" spans="1:15" ht="25.5" customHeight="1" x14ac:dyDescent="0.3">
      <c r="A465" s="8" t="s">
        <v>16</v>
      </c>
      <c r="B465" s="9" t="s">
        <v>2039</v>
      </c>
      <c r="C465" s="9" t="s">
        <v>17</v>
      </c>
      <c r="D465" s="9" t="s">
        <v>2035</v>
      </c>
      <c r="E465" s="9" t="s">
        <v>2036</v>
      </c>
      <c r="F465" s="9" t="s">
        <v>2037</v>
      </c>
      <c r="G465" s="9" t="s">
        <v>2040</v>
      </c>
      <c r="H465" s="9" t="s">
        <v>20</v>
      </c>
      <c r="I465" s="9" t="s">
        <v>19</v>
      </c>
      <c r="J465" s="14">
        <v>35</v>
      </c>
      <c r="K465" s="14">
        <v>934</v>
      </c>
      <c r="L465" s="14">
        <f t="shared" si="20"/>
        <v>32690</v>
      </c>
      <c r="M465" s="14">
        <f t="shared" si="21"/>
        <v>39881.799999999996</v>
      </c>
      <c r="N465" s="9" t="s">
        <v>279</v>
      </c>
      <c r="O465" s="9" t="s">
        <v>966</v>
      </c>
    </row>
    <row r="466" spans="1:15" ht="25.5" customHeight="1" x14ac:dyDescent="0.3">
      <c r="A466" s="8" t="s">
        <v>16</v>
      </c>
      <c r="B466" s="9" t="s">
        <v>2041</v>
      </c>
      <c r="C466" s="9" t="s">
        <v>17</v>
      </c>
      <c r="D466" s="9" t="s">
        <v>2035</v>
      </c>
      <c r="E466" s="9" t="s">
        <v>2036</v>
      </c>
      <c r="F466" s="9" t="s">
        <v>2037</v>
      </c>
      <c r="G466" s="9" t="s">
        <v>2042</v>
      </c>
      <c r="H466" s="9" t="s">
        <v>22</v>
      </c>
      <c r="I466" s="9" t="s">
        <v>19</v>
      </c>
      <c r="J466" s="14">
        <v>205</v>
      </c>
      <c r="K466" s="14">
        <v>1524</v>
      </c>
      <c r="L466" s="14">
        <f t="shared" si="20"/>
        <v>312420</v>
      </c>
      <c r="M466" s="14">
        <f t="shared" si="21"/>
        <v>381152.39999999997</v>
      </c>
      <c r="N466" s="9" t="s">
        <v>279</v>
      </c>
      <c r="O466" s="9" t="s">
        <v>966</v>
      </c>
    </row>
    <row r="467" spans="1:15" ht="25.5" customHeight="1" x14ac:dyDescent="0.3">
      <c r="A467" s="8" t="s">
        <v>16</v>
      </c>
      <c r="B467" s="9" t="s">
        <v>2043</v>
      </c>
      <c r="C467" s="9" t="s">
        <v>17</v>
      </c>
      <c r="D467" s="8" t="s">
        <v>2044</v>
      </c>
      <c r="E467" s="8" t="s">
        <v>2045</v>
      </c>
      <c r="F467" s="8" t="s">
        <v>2046</v>
      </c>
      <c r="G467" s="8" t="s">
        <v>2047</v>
      </c>
      <c r="H467" s="8" t="s">
        <v>18</v>
      </c>
      <c r="I467" s="8" t="s">
        <v>310</v>
      </c>
      <c r="J467" s="14">
        <v>10</v>
      </c>
      <c r="K467" s="14">
        <v>2458</v>
      </c>
      <c r="L467" s="14">
        <f t="shared" si="20"/>
        <v>24580</v>
      </c>
      <c r="M467" s="14">
        <f t="shared" si="21"/>
        <v>29987.599999999999</v>
      </c>
      <c r="N467" s="15" t="s">
        <v>279</v>
      </c>
      <c r="O467" s="15" t="s">
        <v>311</v>
      </c>
    </row>
    <row r="468" spans="1:15" ht="25.5" customHeight="1" x14ac:dyDescent="0.3">
      <c r="A468" s="8" t="s">
        <v>16</v>
      </c>
      <c r="B468" s="9" t="s">
        <v>2048</v>
      </c>
      <c r="C468" s="9" t="s">
        <v>17</v>
      </c>
      <c r="D468" s="9" t="s">
        <v>2049</v>
      </c>
      <c r="E468" s="9" t="s">
        <v>1139</v>
      </c>
      <c r="F468" s="9" t="s">
        <v>2050</v>
      </c>
      <c r="G468" s="9" t="s">
        <v>2051</v>
      </c>
      <c r="H468" s="9" t="s">
        <v>18</v>
      </c>
      <c r="I468" s="9" t="s">
        <v>524</v>
      </c>
      <c r="J468" s="14">
        <v>27</v>
      </c>
      <c r="K468" s="14">
        <v>688</v>
      </c>
      <c r="L468" s="14">
        <f t="shared" si="20"/>
        <v>18576</v>
      </c>
      <c r="M468" s="14">
        <f t="shared" si="21"/>
        <v>22662.720000000001</v>
      </c>
      <c r="N468" s="9" t="s">
        <v>279</v>
      </c>
      <c r="O468" s="9" t="s">
        <v>339</v>
      </c>
    </row>
    <row r="469" spans="1:15" ht="25.5" customHeight="1" x14ac:dyDescent="0.3">
      <c r="A469" s="8" t="s">
        <v>16</v>
      </c>
      <c r="B469" s="9" t="s">
        <v>2052</v>
      </c>
      <c r="C469" s="9" t="s">
        <v>17</v>
      </c>
      <c r="D469" s="9" t="s">
        <v>2049</v>
      </c>
      <c r="E469" s="9" t="s">
        <v>1139</v>
      </c>
      <c r="F469" s="9" t="s">
        <v>2050</v>
      </c>
      <c r="G469" s="9" t="s">
        <v>2053</v>
      </c>
      <c r="H469" s="9" t="s">
        <v>18</v>
      </c>
      <c r="I469" s="9" t="s">
        <v>524</v>
      </c>
      <c r="J469" s="14">
        <v>5</v>
      </c>
      <c r="K469" s="14">
        <v>688</v>
      </c>
      <c r="L469" s="14">
        <f t="shared" si="20"/>
        <v>3440</v>
      </c>
      <c r="M469" s="14">
        <f t="shared" si="21"/>
        <v>4196.8</v>
      </c>
      <c r="N469" s="9" t="s">
        <v>279</v>
      </c>
      <c r="O469" s="9" t="s">
        <v>1127</v>
      </c>
    </row>
    <row r="470" spans="1:15" ht="25.5" customHeight="1" x14ac:dyDescent="0.3">
      <c r="A470" s="8" t="s">
        <v>16</v>
      </c>
      <c r="B470" s="9" t="s">
        <v>2054</v>
      </c>
      <c r="C470" s="9" t="s">
        <v>17</v>
      </c>
      <c r="D470" s="9" t="s">
        <v>2055</v>
      </c>
      <c r="E470" s="9" t="s">
        <v>2056</v>
      </c>
      <c r="F470" s="9" t="s">
        <v>2057</v>
      </c>
      <c r="G470" s="9" t="s">
        <v>2058</v>
      </c>
      <c r="H470" s="9" t="s">
        <v>18</v>
      </c>
      <c r="I470" s="9" t="s">
        <v>2059</v>
      </c>
      <c r="J470" s="14">
        <v>0.2</v>
      </c>
      <c r="K470" s="14">
        <v>252225</v>
      </c>
      <c r="L470" s="14">
        <f t="shared" si="20"/>
        <v>50445</v>
      </c>
      <c r="M470" s="14">
        <f t="shared" si="21"/>
        <v>61542.9</v>
      </c>
      <c r="N470" s="9" t="s">
        <v>279</v>
      </c>
      <c r="O470" s="9" t="s">
        <v>280</v>
      </c>
    </row>
    <row r="471" spans="1:15" ht="25.5" customHeight="1" x14ac:dyDescent="0.3">
      <c r="A471" s="8" t="s">
        <v>16</v>
      </c>
      <c r="B471" s="9" t="s">
        <v>2060</v>
      </c>
      <c r="C471" s="9" t="s">
        <v>17</v>
      </c>
      <c r="D471" s="8" t="s">
        <v>2061</v>
      </c>
      <c r="E471" s="8" t="s">
        <v>2062</v>
      </c>
      <c r="F471" s="8" t="s">
        <v>2063</v>
      </c>
      <c r="G471" s="8" t="s">
        <v>2064</v>
      </c>
      <c r="H471" s="8" t="s">
        <v>18</v>
      </c>
      <c r="I471" s="8" t="s">
        <v>19</v>
      </c>
      <c r="J471" s="14">
        <v>40</v>
      </c>
      <c r="K471" s="14">
        <v>30139</v>
      </c>
      <c r="L471" s="14">
        <f t="shared" si="20"/>
        <v>1205560</v>
      </c>
      <c r="M471" s="14">
        <f t="shared" si="21"/>
        <v>1470783.2</v>
      </c>
      <c r="N471" s="15" t="s">
        <v>279</v>
      </c>
      <c r="O471" s="15" t="s">
        <v>280</v>
      </c>
    </row>
    <row r="472" spans="1:15" ht="25.5" customHeight="1" x14ac:dyDescent="0.3">
      <c r="A472" s="8" t="s">
        <v>16</v>
      </c>
      <c r="B472" s="9" t="s">
        <v>2065</v>
      </c>
      <c r="C472" s="9" t="s">
        <v>17</v>
      </c>
      <c r="D472" s="9" t="s">
        <v>2066</v>
      </c>
      <c r="E472" s="9" t="s">
        <v>2067</v>
      </c>
      <c r="F472" s="9" t="s">
        <v>2068</v>
      </c>
      <c r="G472" s="9" t="s">
        <v>2069</v>
      </c>
      <c r="H472" s="9" t="s">
        <v>18</v>
      </c>
      <c r="I472" s="9" t="s">
        <v>524</v>
      </c>
      <c r="J472" s="14">
        <v>17</v>
      </c>
      <c r="K472" s="14">
        <v>2458</v>
      </c>
      <c r="L472" s="14">
        <f t="shared" si="20"/>
        <v>41786</v>
      </c>
      <c r="M472" s="14">
        <f t="shared" si="21"/>
        <v>50978.92</v>
      </c>
      <c r="N472" s="9" t="s">
        <v>279</v>
      </c>
      <c r="O472" s="9" t="s">
        <v>311</v>
      </c>
    </row>
    <row r="473" spans="1:15" ht="25.5" customHeight="1" x14ac:dyDescent="0.3">
      <c r="A473" s="8" t="s">
        <v>16</v>
      </c>
      <c r="B473" s="9" t="s">
        <v>2070</v>
      </c>
      <c r="C473" s="9" t="s">
        <v>17</v>
      </c>
      <c r="D473" s="9" t="s">
        <v>2066</v>
      </c>
      <c r="E473" s="9" t="s">
        <v>2067</v>
      </c>
      <c r="F473" s="9" t="s">
        <v>2068</v>
      </c>
      <c r="G473" s="9" t="s">
        <v>2071</v>
      </c>
      <c r="H473" s="9" t="s">
        <v>20</v>
      </c>
      <c r="I473" s="9" t="s">
        <v>524</v>
      </c>
      <c r="J473" s="14">
        <v>20</v>
      </c>
      <c r="K473" s="14">
        <v>3195</v>
      </c>
      <c r="L473" s="14">
        <f t="shared" si="20"/>
        <v>63900</v>
      </c>
      <c r="M473" s="14">
        <f t="shared" si="21"/>
        <v>77958</v>
      </c>
      <c r="N473" s="9" t="s">
        <v>279</v>
      </c>
      <c r="O473" s="9" t="s">
        <v>311</v>
      </c>
    </row>
    <row r="474" spans="1:15" ht="25.5" customHeight="1" x14ac:dyDescent="0.3">
      <c r="A474" s="8" t="s">
        <v>16</v>
      </c>
      <c r="B474" s="9" t="s">
        <v>2072</v>
      </c>
      <c r="C474" s="9" t="s">
        <v>17</v>
      </c>
      <c r="D474" s="9" t="s">
        <v>2066</v>
      </c>
      <c r="E474" s="9" t="s">
        <v>2067</v>
      </c>
      <c r="F474" s="9" t="s">
        <v>2068</v>
      </c>
      <c r="G474" s="9" t="s">
        <v>2073</v>
      </c>
      <c r="H474" s="9" t="s">
        <v>20</v>
      </c>
      <c r="I474" s="9" t="s">
        <v>524</v>
      </c>
      <c r="J474" s="14">
        <v>30</v>
      </c>
      <c r="K474" s="14">
        <v>3195</v>
      </c>
      <c r="L474" s="14">
        <f t="shared" si="20"/>
        <v>95850</v>
      </c>
      <c r="M474" s="14">
        <f t="shared" si="21"/>
        <v>116937</v>
      </c>
      <c r="N474" s="9" t="s">
        <v>279</v>
      </c>
      <c r="O474" s="9" t="s">
        <v>311</v>
      </c>
    </row>
    <row r="475" spans="1:15" ht="25.5" customHeight="1" x14ac:dyDescent="0.3">
      <c r="A475" s="8" t="s">
        <v>16</v>
      </c>
      <c r="B475" s="9" t="s">
        <v>2074</v>
      </c>
      <c r="C475" s="9" t="s">
        <v>17</v>
      </c>
      <c r="D475" s="9" t="s">
        <v>2075</v>
      </c>
      <c r="E475" s="9" t="s">
        <v>2067</v>
      </c>
      <c r="F475" s="9" t="s">
        <v>2076</v>
      </c>
      <c r="G475" s="9" t="s">
        <v>2077</v>
      </c>
      <c r="H475" s="9" t="s">
        <v>18</v>
      </c>
      <c r="I475" s="9" t="s">
        <v>524</v>
      </c>
      <c r="J475" s="14">
        <v>20</v>
      </c>
      <c r="K475" s="14">
        <v>3195</v>
      </c>
      <c r="L475" s="14">
        <f t="shared" si="20"/>
        <v>63900</v>
      </c>
      <c r="M475" s="14">
        <f t="shared" si="21"/>
        <v>77958</v>
      </c>
      <c r="N475" s="9" t="s">
        <v>279</v>
      </c>
      <c r="O475" s="9" t="s">
        <v>311</v>
      </c>
    </row>
    <row r="476" spans="1:15" ht="25.5" customHeight="1" x14ac:dyDescent="0.3">
      <c r="A476" s="8" t="s">
        <v>16</v>
      </c>
      <c r="B476" s="9" t="s">
        <v>2078</v>
      </c>
      <c r="C476" s="9" t="s">
        <v>17</v>
      </c>
      <c r="D476" s="9" t="s">
        <v>2079</v>
      </c>
      <c r="E476" s="9" t="s">
        <v>2080</v>
      </c>
      <c r="F476" s="9" t="s">
        <v>2081</v>
      </c>
      <c r="G476" s="9" t="s">
        <v>2082</v>
      </c>
      <c r="H476" s="9" t="s">
        <v>18</v>
      </c>
      <c r="I476" s="9" t="s">
        <v>524</v>
      </c>
      <c r="J476" s="14">
        <v>30</v>
      </c>
      <c r="K476" s="14">
        <v>4179</v>
      </c>
      <c r="L476" s="14">
        <f t="shared" si="20"/>
        <v>125370</v>
      </c>
      <c r="M476" s="14">
        <f t="shared" si="21"/>
        <v>152951.4</v>
      </c>
      <c r="N476" s="9" t="s">
        <v>279</v>
      </c>
      <c r="O476" s="9" t="s">
        <v>280</v>
      </c>
    </row>
    <row r="477" spans="1:15" ht="25.5" customHeight="1" x14ac:dyDescent="0.3">
      <c r="A477" s="8" t="s">
        <v>16</v>
      </c>
      <c r="B477" s="9" t="s">
        <v>2083</v>
      </c>
      <c r="C477" s="9" t="s">
        <v>17</v>
      </c>
      <c r="D477" s="9" t="s">
        <v>2084</v>
      </c>
      <c r="E477" s="9" t="s">
        <v>2085</v>
      </c>
      <c r="F477" s="9" t="s">
        <v>2086</v>
      </c>
      <c r="G477" s="9" t="s">
        <v>2087</v>
      </c>
      <c r="H477" s="9" t="s">
        <v>18</v>
      </c>
      <c r="I477" s="9" t="s">
        <v>749</v>
      </c>
      <c r="J477" s="14">
        <v>1.8250000000000002</v>
      </c>
      <c r="K477" s="14">
        <v>887950</v>
      </c>
      <c r="L477" s="14">
        <f t="shared" si="20"/>
        <v>1620508.7500000002</v>
      </c>
      <c r="M477" s="14">
        <f t="shared" si="21"/>
        <v>1977020.6750000003</v>
      </c>
      <c r="N477" s="9" t="s">
        <v>279</v>
      </c>
      <c r="O477" s="9" t="s">
        <v>2088</v>
      </c>
    </row>
    <row r="478" spans="1:15" ht="25.5" customHeight="1" x14ac:dyDescent="0.3">
      <c r="A478" s="8" t="s">
        <v>16</v>
      </c>
      <c r="B478" s="9" t="s">
        <v>2089</v>
      </c>
      <c r="C478" s="9" t="s">
        <v>17</v>
      </c>
      <c r="D478" s="9" t="s">
        <v>2090</v>
      </c>
      <c r="E478" s="9" t="s">
        <v>2091</v>
      </c>
      <c r="F478" s="9" t="s">
        <v>2092</v>
      </c>
      <c r="G478" s="9" t="s">
        <v>2093</v>
      </c>
      <c r="H478" s="9" t="s">
        <v>18</v>
      </c>
      <c r="I478" s="9" t="s">
        <v>310</v>
      </c>
      <c r="J478" s="14">
        <v>24</v>
      </c>
      <c r="K478" s="14">
        <v>1573</v>
      </c>
      <c r="L478" s="14">
        <f t="shared" si="20"/>
        <v>37752</v>
      </c>
      <c r="M478" s="14">
        <f t="shared" si="21"/>
        <v>46057.440000000002</v>
      </c>
      <c r="N478" s="9" t="s">
        <v>279</v>
      </c>
      <c r="O478" s="9" t="s">
        <v>2088</v>
      </c>
    </row>
    <row r="479" spans="1:15" ht="25.5" customHeight="1" x14ac:dyDescent="0.3">
      <c r="A479" s="8" t="s">
        <v>16</v>
      </c>
      <c r="B479" s="9" t="s">
        <v>2094</v>
      </c>
      <c r="C479" s="9" t="s">
        <v>17</v>
      </c>
      <c r="D479" s="9" t="s">
        <v>2095</v>
      </c>
      <c r="E479" s="9" t="s">
        <v>2085</v>
      </c>
      <c r="F479" s="9" t="s">
        <v>2096</v>
      </c>
      <c r="G479" s="9" t="s">
        <v>2097</v>
      </c>
      <c r="H479" s="9" t="s">
        <v>18</v>
      </c>
      <c r="I479" s="9" t="s">
        <v>19</v>
      </c>
      <c r="J479" s="14">
        <v>260</v>
      </c>
      <c r="K479" s="14">
        <v>1524</v>
      </c>
      <c r="L479" s="14">
        <f t="shared" si="20"/>
        <v>396240</v>
      </c>
      <c r="M479" s="14">
        <f t="shared" si="21"/>
        <v>483412.8</v>
      </c>
      <c r="N479" s="9" t="s">
        <v>279</v>
      </c>
      <c r="O479" s="9" t="s">
        <v>2088</v>
      </c>
    </row>
    <row r="480" spans="1:15" ht="25.5" customHeight="1" x14ac:dyDescent="0.3">
      <c r="A480" s="8" t="s">
        <v>16</v>
      </c>
      <c r="B480" s="9" t="s">
        <v>2098</v>
      </c>
      <c r="C480" s="9" t="s">
        <v>17</v>
      </c>
      <c r="D480" s="9" t="s">
        <v>2099</v>
      </c>
      <c r="E480" s="9" t="s">
        <v>2100</v>
      </c>
      <c r="F480" s="9" t="s">
        <v>2101</v>
      </c>
      <c r="G480" s="9" t="s">
        <v>2102</v>
      </c>
      <c r="H480" s="9" t="s">
        <v>18</v>
      </c>
      <c r="I480" s="9" t="s">
        <v>310</v>
      </c>
      <c r="J480" s="14">
        <v>50</v>
      </c>
      <c r="K480" s="14">
        <v>2900</v>
      </c>
      <c r="L480" s="14">
        <f t="shared" si="20"/>
        <v>145000</v>
      </c>
      <c r="M480" s="14">
        <f t="shared" si="21"/>
        <v>176900</v>
      </c>
      <c r="N480" s="9" t="s">
        <v>279</v>
      </c>
      <c r="O480" s="9" t="s">
        <v>2088</v>
      </c>
    </row>
    <row r="481" spans="1:15" ht="25.5" customHeight="1" x14ac:dyDescent="0.3">
      <c r="A481" s="8" t="s">
        <v>16</v>
      </c>
      <c r="B481" s="9" t="s">
        <v>2103</v>
      </c>
      <c r="C481" s="9" t="s">
        <v>17</v>
      </c>
      <c r="D481" s="9" t="s">
        <v>2104</v>
      </c>
      <c r="E481" s="9" t="s">
        <v>2100</v>
      </c>
      <c r="F481" s="9" t="s">
        <v>2105</v>
      </c>
      <c r="G481" s="9" t="s">
        <v>2106</v>
      </c>
      <c r="H481" s="9" t="s">
        <v>18</v>
      </c>
      <c r="I481" s="9" t="s">
        <v>310</v>
      </c>
      <c r="J481" s="14">
        <v>550</v>
      </c>
      <c r="K481" s="14">
        <v>9587</v>
      </c>
      <c r="L481" s="14">
        <f t="shared" si="20"/>
        <v>5272850</v>
      </c>
      <c r="M481" s="14">
        <f t="shared" si="21"/>
        <v>6432877</v>
      </c>
      <c r="N481" s="9" t="s">
        <v>279</v>
      </c>
      <c r="O481" s="9" t="s">
        <v>2088</v>
      </c>
    </row>
    <row r="482" spans="1:15" ht="25.5" customHeight="1" x14ac:dyDescent="0.3">
      <c r="A482" s="8" t="s">
        <v>16</v>
      </c>
      <c r="B482" s="9" t="s">
        <v>2107</v>
      </c>
      <c r="C482" s="9" t="s">
        <v>17</v>
      </c>
      <c r="D482" s="9" t="s">
        <v>2104</v>
      </c>
      <c r="E482" s="9" t="s">
        <v>2100</v>
      </c>
      <c r="F482" s="9" t="s">
        <v>2105</v>
      </c>
      <c r="G482" s="9" t="s">
        <v>2108</v>
      </c>
      <c r="H482" s="9" t="s">
        <v>18</v>
      </c>
      <c r="I482" s="9" t="s">
        <v>310</v>
      </c>
      <c r="J482" s="14">
        <v>250</v>
      </c>
      <c r="K482" s="14">
        <v>15241</v>
      </c>
      <c r="L482" s="14">
        <f t="shared" si="20"/>
        <v>3810250</v>
      </c>
      <c r="M482" s="14">
        <f t="shared" si="21"/>
        <v>4648505</v>
      </c>
      <c r="N482" s="9" t="s">
        <v>279</v>
      </c>
      <c r="O482" s="9" t="s">
        <v>2088</v>
      </c>
    </row>
    <row r="483" spans="1:15" ht="25.5" customHeight="1" x14ac:dyDescent="0.3">
      <c r="A483" s="8" t="s">
        <v>16</v>
      </c>
      <c r="B483" s="9" t="s">
        <v>2109</v>
      </c>
      <c r="C483" s="9" t="s">
        <v>17</v>
      </c>
      <c r="D483" s="9" t="s">
        <v>2104</v>
      </c>
      <c r="E483" s="9" t="s">
        <v>2100</v>
      </c>
      <c r="F483" s="9" t="s">
        <v>2105</v>
      </c>
      <c r="G483" s="9" t="s">
        <v>2110</v>
      </c>
      <c r="H483" s="9" t="s">
        <v>18</v>
      </c>
      <c r="I483" s="9" t="s">
        <v>310</v>
      </c>
      <c r="J483" s="14">
        <v>50</v>
      </c>
      <c r="K483" s="14">
        <v>13324</v>
      </c>
      <c r="L483" s="14">
        <f t="shared" si="20"/>
        <v>666200</v>
      </c>
      <c r="M483" s="14">
        <f t="shared" si="21"/>
        <v>812764</v>
      </c>
      <c r="N483" s="9" t="s">
        <v>279</v>
      </c>
      <c r="O483" s="9" t="s">
        <v>2088</v>
      </c>
    </row>
    <row r="484" spans="1:15" ht="25.5" customHeight="1" x14ac:dyDescent="0.3">
      <c r="A484" s="8" t="s">
        <v>16</v>
      </c>
      <c r="B484" s="9" t="s">
        <v>2111</v>
      </c>
      <c r="C484" s="9" t="s">
        <v>17</v>
      </c>
      <c r="D484" s="9" t="s">
        <v>2112</v>
      </c>
      <c r="E484" s="9" t="s">
        <v>2113</v>
      </c>
      <c r="F484" s="9" t="s">
        <v>2114</v>
      </c>
      <c r="G484" s="9" t="s">
        <v>2115</v>
      </c>
      <c r="H484" s="9" t="s">
        <v>20</v>
      </c>
      <c r="I484" s="9" t="s">
        <v>19</v>
      </c>
      <c r="J484" s="14">
        <v>10</v>
      </c>
      <c r="K484" s="14">
        <v>934</v>
      </c>
      <c r="L484" s="14">
        <f t="shared" si="20"/>
        <v>9340</v>
      </c>
      <c r="M484" s="14">
        <f t="shared" si="21"/>
        <v>11394.8</v>
      </c>
      <c r="N484" s="9" t="s">
        <v>279</v>
      </c>
      <c r="O484" s="9" t="s">
        <v>2088</v>
      </c>
    </row>
    <row r="485" spans="1:15" ht="25.5" customHeight="1" x14ac:dyDescent="0.3">
      <c r="A485" s="8" t="s">
        <v>16</v>
      </c>
      <c r="B485" s="9" t="s">
        <v>2116</v>
      </c>
      <c r="C485" s="9" t="s">
        <v>17</v>
      </c>
      <c r="D485" s="9" t="s">
        <v>2112</v>
      </c>
      <c r="E485" s="9" t="s">
        <v>2113</v>
      </c>
      <c r="F485" s="9" t="s">
        <v>2114</v>
      </c>
      <c r="G485" s="9" t="s">
        <v>2117</v>
      </c>
      <c r="H485" s="9" t="s">
        <v>20</v>
      </c>
      <c r="I485" s="9" t="s">
        <v>19</v>
      </c>
      <c r="J485" s="14">
        <v>10</v>
      </c>
      <c r="K485" s="14">
        <v>1278</v>
      </c>
      <c r="L485" s="14">
        <f t="shared" si="20"/>
        <v>12780</v>
      </c>
      <c r="M485" s="14">
        <f t="shared" si="21"/>
        <v>15591.6</v>
      </c>
      <c r="N485" s="9" t="s">
        <v>279</v>
      </c>
      <c r="O485" s="9" t="s">
        <v>2088</v>
      </c>
    </row>
    <row r="486" spans="1:15" ht="25.5" customHeight="1" x14ac:dyDescent="0.3">
      <c r="A486" s="8" t="s">
        <v>16</v>
      </c>
      <c r="B486" s="9" t="s">
        <v>2118</v>
      </c>
      <c r="C486" s="9" t="s">
        <v>17</v>
      </c>
      <c r="D486" s="9" t="s">
        <v>2119</v>
      </c>
      <c r="E486" s="9" t="s">
        <v>2113</v>
      </c>
      <c r="F486" s="9" t="s">
        <v>2120</v>
      </c>
      <c r="G486" s="9" t="s">
        <v>2121</v>
      </c>
      <c r="H486" s="9" t="s">
        <v>20</v>
      </c>
      <c r="I486" s="9" t="s">
        <v>19</v>
      </c>
      <c r="J486" s="14">
        <v>10</v>
      </c>
      <c r="K486" s="14">
        <v>1917</v>
      </c>
      <c r="L486" s="14">
        <f t="shared" si="20"/>
        <v>19170</v>
      </c>
      <c r="M486" s="14">
        <f t="shared" si="21"/>
        <v>23387.399999999998</v>
      </c>
      <c r="N486" s="9" t="s">
        <v>279</v>
      </c>
      <c r="O486" s="9" t="s">
        <v>2088</v>
      </c>
    </row>
    <row r="487" spans="1:15" ht="25.5" customHeight="1" x14ac:dyDescent="0.3">
      <c r="A487" s="8" t="s">
        <v>16</v>
      </c>
      <c r="B487" s="9" t="s">
        <v>2122</v>
      </c>
      <c r="C487" s="9" t="s">
        <v>17</v>
      </c>
      <c r="D487" s="9" t="s">
        <v>2123</v>
      </c>
      <c r="E487" s="9" t="s">
        <v>2085</v>
      </c>
      <c r="F487" s="9" t="s">
        <v>2124</v>
      </c>
      <c r="G487" s="9" t="s">
        <v>2125</v>
      </c>
      <c r="H487" s="9" t="s">
        <v>18</v>
      </c>
      <c r="I487" s="9" t="s">
        <v>19</v>
      </c>
      <c r="J487" s="14">
        <v>50</v>
      </c>
      <c r="K487" s="14">
        <v>688</v>
      </c>
      <c r="L487" s="14">
        <f t="shared" si="20"/>
        <v>34400</v>
      </c>
      <c r="M487" s="14">
        <f t="shared" si="21"/>
        <v>41968</v>
      </c>
      <c r="N487" s="9" t="s">
        <v>279</v>
      </c>
      <c r="O487" s="9" t="s">
        <v>2088</v>
      </c>
    </row>
    <row r="488" spans="1:15" ht="25.5" customHeight="1" x14ac:dyDescent="0.3">
      <c r="A488" s="8" t="s">
        <v>16</v>
      </c>
      <c r="B488" s="9" t="s">
        <v>2126</v>
      </c>
      <c r="C488" s="9" t="s">
        <v>17</v>
      </c>
      <c r="D488" s="8" t="s">
        <v>2127</v>
      </c>
      <c r="E488" s="8" t="s">
        <v>2128</v>
      </c>
      <c r="F488" s="8" t="s">
        <v>2129</v>
      </c>
      <c r="G488" s="8" t="s">
        <v>2130</v>
      </c>
      <c r="H488" s="8" t="s">
        <v>18</v>
      </c>
      <c r="I488" s="8" t="s">
        <v>524</v>
      </c>
      <c r="J488" s="14">
        <v>100</v>
      </c>
      <c r="K488" s="14">
        <v>2065</v>
      </c>
      <c r="L488" s="14">
        <f t="shared" si="20"/>
        <v>206500</v>
      </c>
      <c r="M488" s="14">
        <f t="shared" si="21"/>
        <v>251930</v>
      </c>
      <c r="N488" s="15" t="s">
        <v>279</v>
      </c>
      <c r="O488" s="15" t="s">
        <v>2088</v>
      </c>
    </row>
    <row r="489" spans="1:15" ht="25.5" customHeight="1" x14ac:dyDescent="0.3">
      <c r="A489" s="8" t="s">
        <v>16</v>
      </c>
      <c r="B489" s="9" t="s">
        <v>2131</v>
      </c>
      <c r="C489" s="9" t="s">
        <v>17</v>
      </c>
      <c r="D489" s="9" t="s">
        <v>2132</v>
      </c>
      <c r="E489" s="9" t="s">
        <v>2128</v>
      </c>
      <c r="F489" s="9" t="s">
        <v>2133</v>
      </c>
      <c r="G489" s="9" t="s">
        <v>2134</v>
      </c>
      <c r="H489" s="9" t="s">
        <v>20</v>
      </c>
      <c r="I489" s="9" t="s">
        <v>524</v>
      </c>
      <c r="J489" s="14">
        <v>15</v>
      </c>
      <c r="K489" s="14">
        <v>2163</v>
      </c>
      <c r="L489" s="14">
        <f t="shared" si="20"/>
        <v>32445</v>
      </c>
      <c r="M489" s="14">
        <f t="shared" si="21"/>
        <v>39582.9</v>
      </c>
      <c r="N489" s="9" t="s">
        <v>279</v>
      </c>
      <c r="O489" s="9" t="s">
        <v>2088</v>
      </c>
    </row>
    <row r="490" spans="1:15" ht="25.5" customHeight="1" x14ac:dyDescent="0.3">
      <c r="A490" s="8" t="s">
        <v>16</v>
      </c>
      <c r="B490" s="9" t="s">
        <v>2135</v>
      </c>
      <c r="C490" s="9" t="s">
        <v>17</v>
      </c>
      <c r="D490" s="9" t="s">
        <v>2136</v>
      </c>
      <c r="E490" s="9" t="s">
        <v>1950</v>
      </c>
      <c r="F490" s="9" t="s">
        <v>2137</v>
      </c>
      <c r="G490" s="9" t="s">
        <v>2138</v>
      </c>
      <c r="H490" s="9" t="s">
        <v>18</v>
      </c>
      <c r="I490" s="9" t="s">
        <v>310</v>
      </c>
      <c r="J490" s="14">
        <v>16</v>
      </c>
      <c r="K490" s="14">
        <v>3638</v>
      </c>
      <c r="L490" s="14">
        <f t="shared" si="20"/>
        <v>58208</v>
      </c>
      <c r="M490" s="14">
        <f t="shared" si="21"/>
        <v>71013.759999999995</v>
      </c>
      <c r="N490" s="9" t="s">
        <v>279</v>
      </c>
      <c r="O490" s="9" t="s">
        <v>1127</v>
      </c>
    </row>
    <row r="491" spans="1:15" ht="25.5" customHeight="1" x14ac:dyDescent="0.3">
      <c r="A491" s="8" t="s">
        <v>16</v>
      </c>
      <c r="B491" s="9" t="s">
        <v>2139</v>
      </c>
      <c r="C491" s="9" t="s">
        <v>17</v>
      </c>
      <c r="D491" s="9" t="s">
        <v>2140</v>
      </c>
      <c r="E491" s="9" t="s">
        <v>1950</v>
      </c>
      <c r="F491" s="9" t="s">
        <v>2141</v>
      </c>
      <c r="G491" s="9" t="s">
        <v>2142</v>
      </c>
      <c r="H491" s="9" t="s">
        <v>18</v>
      </c>
      <c r="I491" s="9" t="s">
        <v>310</v>
      </c>
      <c r="J491" s="14">
        <v>56</v>
      </c>
      <c r="K491" s="14">
        <v>3294</v>
      </c>
      <c r="L491" s="14">
        <f t="shared" si="20"/>
        <v>184464</v>
      </c>
      <c r="M491" s="14">
        <f t="shared" si="21"/>
        <v>225046.08</v>
      </c>
      <c r="N491" s="9" t="s">
        <v>279</v>
      </c>
      <c r="O491" s="9" t="s">
        <v>1127</v>
      </c>
    </row>
    <row r="492" spans="1:15" ht="25.5" customHeight="1" x14ac:dyDescent="0.3">
      <c r="A492" s="8" t="s">
        <v>16</v>
      </c>
      <c r="B492" s="9" t="s">
        <v>2143</v>
      </c>
      <c r="C492" s="9" t="s">
        <v>17</v>
      </c>
      <c r="D492" s="9" t="s">
        <v>2144</v>
      </c>
      <c r="E492" s="9" t="s">
        <v>2145</v>
      </c>
      <c r="F492" s="9" t="s">
        <v>2146</v>
      </c>
      <c r="G492" s="9" t="s">
        <v>2147</v>
      </c>
      <c r="H492" s="9" t="s">
        <v>22</v>
      </c>
      <c r="I492" s="9" t="s">
        <v>19</v>
      </c>
      <c r="J492" s="14">
        <v>1</v>
      </c>
      <c r="K492" s="14">
        <v>64260</v>
      </c>
      <c r="L492" s="14">
        <f t="shared" si="20"/>
        <v>64260</v>
      </c>
      <c r="M492" s="14">
        <f t="shared" si="21"/>
        <v>78397.2</v>
      </c>
      <c r="N492" s="9" t="s">
        <v>279</v>
      </c>
      <c r="O492" s="9" t="s">
        <v>1127</v>
      </c>
    </row>
    <row r="493" spans="1:15" ht="25.5" customHeight="1" x14ac:dyDescent="0.3">
      <c r="A493" s="8" t="s">
        <v>16</v>
      </c>
      <c r="B493" s="9" t="s">
        <v>2148</v>
      </c>
      <c r="C493" s="9" t="s">
        <v>17</v>
      </c>
      <c r="D493" s="9" t="s">
        <v>2144</v>
      </c>
      <c r="E493" s="9" t="s">
        <v>2145</v>
      </c>
      <c r="F493" s="9" t="s">
        <v>2146</v>
      </c>
      <c r="G493" s="9" t="s">
        <v>2149</v>
      </c>
      <c r="H493" s="9" t="s">
        <v>22</v>
      </c>
      <c r="I493" s="9" t="s">
        <v>19</v>
      </c>
      <c r="J493" s="14">
        <v>1</v>
      </c>
      <c r="K493" s="14">
        <v>90958</v>
      </c>
      <c r="L493" s="14">
        <f t="shared" si="20"/>
        <v>90958</v>
      </c>
      <c r="M493" s="14">
        <f t="shared" si="21"/>
        <v>110968.76</v>
      </c>
      <c r="N493" s="9" t="s">
        <v>279</v>
      </c>
      <c r="O493" s="9" t="s">
        <v>1127</v>
      </c>
    </row>
    <row r="494" spans="1:15" ht="25.5" customHeight="1" x14ac:dyDescent="0.3">
      <c r="A494" s="8" t="s">
        <v>16</v>
      </c>
      <c r="B494" s="9" t="s">
        <v>2150</v>
      </c>
      <c r="C494" s="9" t="s">
        <v>17</v>
      </c>
      <c r="D494" s="9" t="s">
        <v>2144</v>
      </c>
      <c r="E494" s="9" t="s">
        <v>2145</v>
      </c>
      <c r="F494" s="9" t="s">
        <v>2146</v>
      </c>
      <c r="G494" s="9" t="s">
        <v>2151</v>
      </c>
      <c r="H494" s="9" t="s">
        <v>22</v>
      </c>
      <c r="I494" s="9" t="s">
        <v>19</v>
      </c>
      <c r="J494" s="14">
        <v>1</v>
      </c>
      <c r="K494" s="14">
        <v>70800</v>
      </c>
      <c r="L494" s="14">
        <f t="shared" si="20"/>
        <v>70800</v>
      </c>
      <c r="M494" s="14">
        <f t="shared" si="21"/>
        <v>86376</v>
      </c>
      <c r="N494" s="9" t="s">
        <v>279</v>
      </c>
      <c r="O494" s="9" t="s">
        <v>1127</v>
      </c>
    </row>
    <row r="495" spans="1:15" ht="25.5" customHeight="1" x14ac:dyDescent="0.3">
      <c r="A495" s="8" t="s">
        <v>16</v>
      </c>
      <c r="B495" s="9" t="s">
        <v>2152</v>
      </c>
      <c r="C495" s="9" t="s">
        <v>17</v>
      </c>
      <c r="D495" s="9" t="s">
        <v>2153</v>
      </c>
      <c r="E495" s="9" t="s">
        <v>2154</v>
      </c>
      <c r="F495" s="9" t="s">
        <v>2155</v>
      </c>
      <c r="G495" s="9" t="s">
        <v>2156</v>
      </c>
      <c r="H495" s="9" t="s">
        <v>18</v>
      </c>
      <c r="I495" s="9" t="s">
        <v>19</v>
      </c>
      <c r="J495" s="14">
        <v>4</v>
      </c>
      <c r="K495" s="14">
        <v>785929</v>
      </c>
      <c r="L495" s="14">
        <f t="shared" si="20"/>
        <v>3143716</v>
      </c>
      <c r="M495" s="14">
        <f t="shared" si="21"/>
        <v>3835333.52</v>
      </c>
      <c r="N495" s="9" t="s">
        <v>279</v>
      </c>
      <c r="O495" s="9" t="s">
        <v>2157</v>
      </c>
    </row>
    <row r="496" spans="1:15" ht="25.5" customHeight="1" x14ac:dyDescent="0.3">
      <c r="A496" s="8" t="s">
        <v>16</v>
      </c>
      <c r="B496" s="9" t="s">
        <v>2158</v>
      </c>
      <c r="C496" s="9" t="s">
        <v>17</v>
      </c>
      <c r="D496" s="9" t="s">
        <v>2159</v>
      </c>
      <c r="E496" s="9" t="s">
        <v>2160</v>
      </c>
      <c r="F496" s="9" t="s">
        <v>1612</v>
      </c>
      <c r="G496" s="9" t="s">
        <v>2161</v>
      </c>
      <c r="H496" s="9" t="s">
        <v>18</v>
      </c>
      <c r="I496" s="9" t="s">
        <v>19</v>
      </c>
      <c r="J496" s="14">
        <v>65</v>
      </c>
      <c r="K496" s="14">
        <v>1081</v>
      </c>
      <c r="L496" s="14">
        <f t="shared" si="20"/>
        <v>70265</v>
      </c>
      <c r="M496" s="14">
        <f t="shared" si="21"/>
        <v>85723.3</v>
      </c>
      <c r="N496" s="9" t="s">
        <v>279</v>
      </c>
      <c r="O496" s="9" t="s">
        <v>391</v>
      </c>
    </row>
    <row r="497" spans="1:15" ht="25.5" customHeight="1" x14ac:dyDescent="0.3">
      <c r="A497" s="8" t="s">
        <v>16</v>
      </c>
      <c r="B497" s="9" t="s">
        <v>2162</v>
      </c>
      <c r="C497" s="9" t="s">
        <v>17</v>
      </c>
      <c r="D497" s="9" t="s">
        <v>2159</v>
      </c>
      <c r="E497" s="9" t="s">
        <v>2160</v>
      </c>
      <c r="F497" s="9" t="s">
        <v>1612</v>
      </c>
      <c r="G497" s="9" t="s">
        <v>2163</v>
      </c>
      <c r="H497" s="9" t="s">
        <v>22</v>
      </c>
      <c r="I497" s="9" t="s">
        <v>19</v>
      </c>
      <c r="J497" s="14">
        <v>62</v>
      </c>
      <c r="K497" s="14">
        <v>1081</v>
      </c>
      <c r="L497" s="14">
        <f t="shared" si="20"/>
        <v>67022</v>
      </c>
      <c r="M497" s="14">
        <f t="shared" si="21"/>
        <v>81766.84</v>
      </c>
      <c r="N497" s="9" t="s">
        <v>279</v>
      </c>
      <c r="O497" s="9" t="s">
        <v>391</v>
      </c>
    </row>
    <row r="498" spans="1:15" ht="25.5" customHeight="1" x14ac:dyDescent="0.3">
      <c r="A498" s="8" t="s">
        <v>16</v>
      </c>
      <c r="B498" s="9" t="s">
        <v>2164</v>
      </c>
      <c r="C498" s="9" t="s">
        <v>17</v>
      </c>
      <c r="D498" s="9" t="s">
        <v>2165</v>
      </c>
      <c r="E498" s="9" t="s">
        <v>2166</v>
      </c>
      <c r="F498" s="9" t="s">
        <v>2167</v>
      </c>
      <c r="G498" s="9" t="s">
        <v>2168</v>
      </c>
      <c r="H498" s="9" t="s">
        <v>18</v>
      </c>
      <c r="I498" s="9" t="s">
        <v>19</v>
      </c>
      <c r="J498" s="14">
        <v>56</v>
      </c>
      <c r="K498" s="14">
        <v>2605</v>
      </c>
      <c r="L498" s="14">
        <f t="shared" si="20"/>
        <v>145880</v>
      </c>
      <c r="M498" s="14">
        <f t="shared" si="21"/>
        <v>177973.6</v>
      </c>
      <c r="N498" s="9" t="s">
        <v>279</v>
      </c>
      <c r="O498" s="9" t="s">
        <v>391</v>
      </c>
    </row>
    <row r="499" spans="1:15" ht="25.5" customHeight="1" x14ac:dyDescent="0.3">
      <c r="A499" s="8" t="s">
        <v>16</v>
      </c>
      <c r="B499" s="9" t="s">
        <v>2169</v>
      </c>
      <c r="C499" s="9" t="s">
        <v>17</v>
      </c>
      <c r="D499" s="9" t="s">
        <v>2165</v>
      </c>
      <c r="E499" s="9" t="s">
        <v>2166</v>
      </c>
      <c r="F499" s="9" t="s">
        <v>2167</v>
      </c>
      <c r="G499" s="9" t="s">
        <v>2170</v>
      </c>
      <c r="H499" s="9" t="s">
        <v>22</v>
      </c>
      <c r="I499" s="9" t="s">
        <v>19</v>
      </c>
      <c r="J499" s="14">
        <v>36</v>
      </c>
      <c r="K499" s="14">
        <v>983</v>
      </c>
      <c r="L499" s="14">
        <f t="shared" si="20"/>
        <v>35388</v>
      </c>
      <c r="M499" s="14">
        <f t="shared" si="21"/>
        <v>43173.36</v>
      </c>
      <c r="N499" s="9" t="s">
        <v>279</v>
      </c>
      <c r="O499" s="9" t="s">
        <v>391</v>
      </c>
    </row>
    <row r="500" spans="1:15" ht="25.5" customHeight="1" x14ac:dyDescent="0.3">
      <c r="A500" s="8" t="s">
        <v>16</v>
      </c>
      <c r="B500" s="9" t="s">
        <v>2171</v>
      </c>
      <c r="C500" s="9" t="s">
        <v>17</v>
      </c>
      <c r="D500" s="9" t="s">
        <v>2172</v>
      </c>
      <c r="E500" s="9" t="s">
        <v>401</v>
      </c>
      <c r="F500" s="9" t="s">
        <v>2173</v>
      </c>
      <c r="G500" s="9" t="s">
        <v>2174</v>
      </c>
      <c r="H500" s="9" t="s">
        <v>18</v>
      </c>
      <c r="I500" s="9" t="s">
        <v>19</v>
      </c>
      <c r="J500" s="14">
        <v>25</v>
      </c>
      <c r="K500" s="14">
        <v>4326</v>
      </c>
      <c r="L500" s="14">
        <f t="shared" si="20"/>
        <v>108150</v>
      </c>
      <c r="M500" s="14">
        <f t="shared" si="21"/>
        <v>131943</v>
      </c>
      <c r="N500" s="9" t="s">
        <v>279</v>
      </c>
      <c r="O500" s="9" t="s">
        <v>311</v>
      </c>
    </row>
    <row r="501" spans="1:15" ht="25.5" customHeight="1" x14ac:dyDescent="0.3">
      <c r="A501" s="8" t="s">
        <v>16</v>
      </c>
      <c r="B501" s="9" t="s">
        <v>2175</v>
      </c>
      <c r="C501" s="9" t="s">
        <v>17</v>
      </c>
      <c r="D501" s="9" t="s">
        <v>2172</v>
      </c>
      <c r="E501" s="9" t="s">
        <v>401</v>
      </c>
      <c r="F501" s="9" t="s">
        <v>2173</v>
      </c>
      <c r="G501" s="9" t="s">
        <v>2176</v>
      </c>
      <c r="H501" s="9" t="s">
        <v>22</v>
      </c>
      <c r="I501" s="9" t="s">
        <v>19</v>
      </c>
      <c r="J501" s="14">
        <v>16</v>
      </c>
      <c r="K501" s="14">
        <v>5260</v>
      </c>
      <c r="L501" s="14">
        <f t="shared" si="20"/>
        <v>84160</v>
      </c>
      <c r="M501" s="14">
        <f t="shared" si="21"/>
        <v>102675.2</v>
      </c>
      <c r="N501" s="9" t="s">
        <v>279</v>
      </c>
      <c r="O501" s="9" t="s">
        <v>311</v>
      </c>
    </row>
    <row r="502" spans="1:15" ht="25.5" customHeight="1" x14ac:dyDescent="0.3">
      <c r="A502" s="8" t="s">
        <v>16</v>
      </c>
      <c r="B502" s="9" t="s">
        <v>2177</v>
      </c>
      <c r="C502" s="9" t="s">
        <v>17</v>
      </c>
      <c r="D502" s="9" t="s">
        <v>2178</v>
      </c>
      <c r="E502" s="9" t="s">
        <v>401</v>
      </c>
      <c r="F502" s="9" t="s">
        <v>2179</v>
      </c>
      <c r="G502" s="9" t="s">
        <v>2180</v>
      </c>
      <c r="H502" s="9" t="s">
        <v>18</v>
      </c>
      <c r="I502" s="9" t="s">
        <v>19</v>
      </c>
      <c r="J502" s="14">
        <v>9</v>
      </c>
      <c r="K502" s="14">
        <v>15290</v>
      </c>
      <c r="L502" s="14">
        <f t="shared" si="20"/>
        <v>137610</v>
      </c>
      <c r="M502" s="14">
        <f t="shared" si="21"/>
        <v>167884.19999999998</v>
      </c>
      <c r="N502" s="9" t="s">
        <v>279</v>
      </c>
      <c r="O502" s="9" t="s">
        <v>311</v>
      </c>
    </row>
    <row r="503" spans="1:15" ht="25.5" customHeight="1" x14ac:dyDescent="0.3">
      <c r="A503" s="8" t="s">
        <v>16</v>
      </c>
      <c r="B503" s="9" t="s">
        <v>2181</v>
      </c>
      <c r="C503" s="9" t="s">
        <v>17</v>
      </c>
      <c r="D503" s="9" t="s">
        <v>2182</v>
      </c>
      <c r="E503" s="9" t="s">
        <v>2183</v>
      </c>
      <c r="F503" s="9" t="s">
        <v>2184</v>
      </c>
      <c r="G503" s="9" t="s">
        <v>2185</v>
      </c>
      <c r="H503" s="9" t="s">
        <v>18</v>
      </c>
      <c r="I503" s="9" t="s">
        <v>19</v>
      </c>
      <c r="J503" s="14">
        <v>2300</v>
      </c>
      <c r="K503" s="14">
        <v>93</v>
      </c>
      <c r="L503" s="14">
        <f t="shared" ref="L503:L566" si="22">J503*K503</f>
        <v>213900</v>
      </c>
      <c r="M503" s="14">
        <f t="shared" ref="M503:M566" si="23">L503*1.22</f>
        <v>260958</v>
      </c>
      <c r="N503" s="9" t="s">
        <v>279</v>
      </c>
      <c r="O503" s="9" t="s">
        <v>1127</v>
      </c>
    </row>
    <row r="504" spans="1:15" ht="25.5" customHeight="1" x14ac:dyDescent="0.3">
      <c r="A504" s="8" t="s">
        <v>16</v>
      </c>
      <c r="B504" s="9" t="s">
        <v>2186</v>
      </c>
      <c r="C504" s="9" t="s">
        <v>17</v>
      </c>
      <c r="D504" s="9" t="s">
        <v>2187</v>
      </c>
      <c r="E504" s="9" t="s">
        <v>2188</v>
      </c>
      <c r="F504" s="9" t="s">
        <v>2189</v>
      </c>
      <c r="G504" s="9" t="s">
        <v>2190</v>
      </c>
      <c r="H504" s="9" t="s">
        <v>18</v>
      </c>
      <c r="I504" s="9" t="s">
        <v>19</v>
      </c>
      <c r="J504" s="14">
        <v>32</v>
      </c>
      <c r="K504" s="14">
        <v>5850</v>
      </c>
      <c r="L504" s="14">
        <f t="shared" si="22"/>
        <v>187200</v>
      </c>
      <c r="M504" s="14">
        <f t="shared" si="23"/>
        <v>228384</v>
      </c>
      <c r="N504" s="9" t="s">
        <v>279</v>
      </c>
      <c r="O504" s="9" t="s">
        <v>311</v>
      </c>
    </row>
    <row r="505" spans="1:15" ht="25.5" customHeight="1" x14ac:dyDescent="0.3">
      <c r="A505" s="8" t="s">
        <v>16</v>
      </c>
      <c r="B505" s="9" t="s">
        <v>2191</v>
      </c>
      <c r="C505" s="9" t="s">
        <v>17</v>
      </c>
      <c r="D505" s="9" t="s">
        <v>2187</v>
      </c>
      <c r="E505" s="9" t="s">
        <v>2188</v>
      </c>
      <c r="F505" s="9" t="s">
        <v>2189</v>
      </c>
      <c r="G505" s="9" t="s">
        <v>2192</v>
      </c>
      <c r="H505" s="9" t="s">
        <v>22</v>
      </c>
      <c r="I505" s="9" t="s">
        <v>19</v>
      </c>
      <c r="J505" s="14">
        <v>9</v>
      </c>
      <c r="K505" s="14">
        <v>5605</v>
      </c>
      <c r="L505" s="14">
        <f t="shared" si="22"/>
        <v>50445</v>
      </c>
      <c r="M505" s="14">
        <f t="shared" si="23"/>
        <v>61542.9</v>
      </c>
      <c r="N505" s="9" t="s">
        <v>279</v>
      </c>
      <c r="O505" s="9" t="s">
        <v>311</v>
      </c>
    </row>
    <row r="506" spans="1:15" ht="25.5" customHeight="1" x14ac:dyDescent="0.3">
      <c r="A506" s="8" t="s">
        <v>16</v>
      </c>
      <c r="B506" s="9" t="s">
        <v>2193</v>
      </c>
      <c r="C506" s="9" t="s">
        <v>17</v>
      </c>
      <c r="D506" s="9" t="s">
        <v>2194</v>
      </c>
      <c r="E506" s="9" t="s">
        <v>2188</v>
      </c>
      <c r="F506" s="9" t="s">
        <v>2195</v>
      </c>
      <c r="G506" s="9" t="s">
        <v>2196</v>
      </c>
      <c r="H506" s="9" t="s">
        <v>18</v>
      </c>
      <c r="I506" s="9" t="s">
        <v>19</v>
      </c>
      <c r="J506" s="14">
        <v>58</v>
      </c>
      <c r="K506" s="14">
        <v>5850</v>
      </c>
      <c r="L506" s="14">
        <f t="shared" si="22"/>
        <v>339300</v>
      </c>
      <c r="M506" s="14">
        <f t="shared" si="23"/>
        <v>413946</v>
      </c>
      <c r="N506" s="9" t="s">
        <v>279</v>
      </c>
      <c r="O506" s="9" t="s">
        <v>311</v>
      </c>
    </row>
    <row r="507" spans="1:15" ht="25.5" customHeight="1" x14ac:dyDescent="0.3">
      <c r="A507" s="8" t="s">
        <v>16</v>
      </c>
      <c r="B507" s="9" t="s">
        <v>2197</v>
      </c>
      <c r="C507" s="9" t="s">
        <v>17</v>
      </c>
      <c r="D507" s="9" t="s">
        <v>2194</v>
      </c>
      <c r="E507" s="9" t="s">
        <v>2188</v>
      </c>
      <c r="F507" s="9" t="s">
        <v>2195</v>
      </c>
      <c r="G507" s="9" t="s">
        <v>2198</v>
      </c>
      <c r="H507" s="9" t="s">
        <v>22</v>
      </c>
      <c r="I507" s="9" t="s">
        <v>19</v>
      </c>
      <c r="J507" s="14">
        <v>16</v>
      </c>
      <c r="K507" s="14">
        <v>5850</v>
      </c>
      <c r="L507" s="14">
        <f t="shared" si="22"/>
        <v>93600</v>
      </c>
      <c r="M507" s="14">
        <f t="shared" si="23"/>
        <v>114192</v>
      </c>
      <c r="N507" s="9" t="s">
        <v>279</v>
      </c>
      <c r="O507" s="9" t="s">
        <v>311</v>
      </c>
    </row>
    <row r="508" spans="1:15" ht="25.5" customHeight="1" x14ac:dyDescent="0.3">
      <c r="A508" s="8" t="s">
        <v>16</v>
      </c>
      <c r="B508" s="9" t="s">
        <v>2199</v>
      </c>
      <c r="C508" s="9" t="s">
        <v>17</v>
      </c>
      <c r="D508" s="9" t="s">
        <v>2200</v>
      </c>
      <c r="E508" s="9" t="s">
        <v>2188</v>
      </c>
      <c r="F508" s="9" t="s">
        <v>2201</v>
      </c>
      <c r="G508" s="9" t="s">
        <v>2202</v>
      </c>
      <c r="H508" s="9" t="s">
        <v>18</v>
      </c>
      <c r="I508" s="9" t="s">
        <v>19</v>
      </c>
      <c r="J508" s="14">
        <v>56</v>
      </c>
      <c r="K508" s="14">
        <v>5605</v>
      </c>
      <c r="L508" s="14">
        <f t="shared" si="22"/>
        <v>313880</v>
      </c>
      <c r="M508" s="14">
        <f t="shared" si="23"/>
        <v>382933.6</v>
      </c>
      <c r="N508" s="9" t="s">
        <v>279</v>
      </c>
      <c r="O508" s="9" t="s">
        <v>311</v>
      </c>
    </row>
    <row r="509" spans="1:15" ht="25.5" customHeight="1" x14ac:dyDescent="0.3">
      <c r="A509" s="8" t="s">
        <v>16</v>
      </c>
      <c r="B509" s="9" t="s">
        <v>2203</v>
      </c>
      <c r="C509" s="9" t="s">
        <v>17</v>
      </c>
      <c r="D509" s="9" t="s">
        <v>2200</v>
      </c>
      <c r="E509" s="9" t="s">
        <v>2188</v>
      </c>
      <c r="F509" s="9" t="s">
        <v>2201</v>
      </c>
      <c r="G509" s="9" t="s">
        <v>2204</v>
      </c>
      <c r="H509" s="9" t="s">
        <v>22</v>
      </c>
      <c r="I509" s="9" t="s">
        <v>19</v>
      </c>
      <c r="J509" s="14">
        <v>21</v>
      </c>
      <c r="K509" s="14">
        <v>4916</v>
      </c>
      <c r="L509" s="14">
        <f t="shared" si="22"/>
        <v>103236</v>
      </c>
      <c r="M509" s="14">
        <f t="shared" si="23"/>
        <v>125947.92</v>
      </c>
      <c r="N509" s="9" t="s">
        <v>279</v>
      </c>
      <c r="O509" s="9" t="s">
        <v>311</v>
      </c>
    </row>
    <row r="510" spans="1:15" ht="25.5" customHeight="1" x14ac:dyDescent="0.3">
      <c r="A510" s="8" t="s">
        <v>16</v>
      </c>
      <c r="B510" s="9" t="s">
        <v>2205</v>
      </c>
      <c r="C510" s="9" t="s">
        <v>17</v>
      </c>
      <c r="D510" s="9" t="s">
        <v>2206</v>
      </c>
      <c r="E510" s="9" t="s">
        <v>2207</v>
      </c>
      <c r="F510" s="9" t="s">
        <v>2208</v>
      </c>
      <c r="G510" s="9" t="s">
        <v>2209</v>
      </c>
      <c r="H510" s="9" t="s">
        <v>18</v>
      </c>
      <c r="I510" s="9" t="s">
        <v>19</v>
      </c>
      <c r="J510" s="14">
        <v>24</v>
      </c>
      <c r="K510" s="14">
        <v>5211</v>
      </c>
      <c r="L510" s="14">
        <f t="shared" si="22"/>
        <v>125064</v>
      </c>
      <c r="M510" s="14">
        <f t="shared" si="23"/>
        <v>152578.07999999999</v>
      </c>
      <c r="N510" s="9" t="s">
        <v>279</v>
      </c>
      <c r="O510" s="9" t="s">
        <v>311</v>
      </c>
    </row>
    <row r="511" spans="1:15" ht="25.5" customHeight="1" x14ac:dyDescent="0.3">
      <c r="A511" s="8" t="s">
        <v>16</v>
      </c>
      <c r="B511" s="9" t="s">
        <v>2210</v>
      </c>
      <c r="C511" s="9" t="s">
        <v>17</v>
      </c>
      <c r="D511" s="9" t="s">
        <v>2211</v>
      </c>
      <c r="E511" s="9" t="s">
        <v>2212</v>
      </c>
      <c r="F511" s="9" t="s">
        <v>2213</v>
      </c>
      <c r="G511" s="9" t="s">
        <v>2214</v>
      </c>
      <c r="H511" s="9" t="s">
        <v>20</v>
      </c>
      <c r="I511" s="9" t="s">
        <v>19</v>
      </c>
      <c r="J511" s="14">
        <v>13</v>
      </c>
      <c r="K511" s="14">
        <v>14356</v>
      </c>
      <c r="L511" s="14">
        <f t="shared" si="22"/>
        <v>186628</v>
      </c>
      <c r="M511" s="14">
        <f t="shared" si="23"/>
        <v>227686.16</v>
      </c>
      <c r="N511" s="9" t="s">
        <v>279</v>
      </c>
      <c r="O511" s="9" t="s">
        <v>311</v>
      </c>
    </row>
    <row r="512" spans="1:15" ht="25.5" customHeight="1" x14ac:dyDescent="0.3">
      <c r="A512" s="8" t="s">
        <v>16</v>
      </c>
      <c r="B512" s="9" t="s">
        <v>2215</v>
      </c>
      <c r="C512" s="9" t="s">
        <v>17</v>
      </c>
      <c r="D512" s="9" t="s">
        <v>2216</v>
      </c>
      <c r="E512" s="9" t="s">
        <v>2212</v>
      </c>
      <c r="F512" s="9" t="s">
        <v>2217</v>
      </c>
      <c r="G512" s="9" t="s">
        <v>2218</v>
      </c>
      <c r="H512" s="9" t="s">
        <v>18</v>
      </c>
      <c r="I512" s="9" t="s">
        <v>19</v>
      </c>
      <c r="J512" s="14">
        <v>7</v>
      </c>
      <c r="K512" s="14">
        <v>14258</v>
      </c>
      <c r="L512" s="14">
        <f t="shared" si="22"/>
        <v>99806</v>
      </c>
      <c r="M512" s="14">
        <f t="shared" si="23"/>
        <v>121763.31999999999</v>
      </c>
      <c r="N512" s="9" t="s">
        <v>279</v>
      </c>
      <c r="O512" s="9" t="s">
        <v>311</v>
      </c>
    </row>
    <row r="513" spans="1:15" ht="25.5" customHeight="1" x14ac:dyDescent="0.3">
      <c r="A513" s="8" t="s">
        <v>16</v>
      </c>
      <c r="B513" s="9" t="s">
        <v>2219</v>
      </c>
      <c r="C513" s="9" t="s">
        <v>17</v>
      </c>
      <c r="D513" s="9" t="s">
        <v>2216</v>
      </c>
      <c r="E513" s="9" t="s">
        <v>2212</v>
      </c>
      <c r="F513" s="9" t="s">
        <v>2217</v>
      </c>
      <c r="G513" s="9" t="s">
        <v>2220</v>
      </c>
      <c r="H513" s="9" t="s">
        <v>22</v>
      </c>
      <c r="I513" s="9" t="s">
        <v>19</v>
      </c>
      <c r="J513" s="14">
        <v>1</v>
      </c>
      <c r="K513" s="14">
        <v>9833</v>
      </c>
      <c r="L513" s="14">
        <f t="shared" si="22"/>
        <v>9833</v>
      </c>
      <c r="M513" s="14">
        <f t="shared" si="23"/>
        <v>11996.26</v>
      </c>
      <c r="N513" s="9" t="s">
        <v>279</v>
      </c>
      <c r="O513" s="9" t="s">
        <v>311</v>
      </c>
    </row>
    <row r="514" spans="1:15" ht="25.5" customHeight="1" x14ac:dyDescent="0.3">
      <c r="A514" s="8" t="s">
        <v>16</v>
      </c>
      <c r="B514" s="9" t="s">
        <v>2221</v>
      </c>
      <c r="C514" s="9" t="s">
        <v>17</v>
      </c>
      <c r="D514" s="9" t="s">
        <v>2222</v>
      </c>
      <c r="E514" s="9" t="s">
        <v>2223</v>
      </c>
      <c r="F514" s="9" t="s">
        <v>2224</v>
      </c>
      <c r="G514" s="9" t="s">
        <v>2225</v>
      </c>
      <c r="H514" s="9" t="s">
        <v>18</v>
      </c>
      <c r="I514" s="9" t="s">
        <v>19</v>
      </c>
      <c r="J514" s="14">
        <v>8</v>
      </c>
      <c r="K514" s="14">
        <v>5850</v>
      </c>
      <c r="L514" s="14">
        <f t="shared" si="22"/>
        <v>46800</v>
      </c>
      <c r="M514" s="14">
        <f t="shared" si="23"/>
        <v>57096</v>
      </c>
      <c r="N514" s="9" t="s">
        <v>279</v>
      </c>
      <c r="O514" s="9" t="s">
        <v>311</v>
      </c>
    </row>
    <row r="515" spans="1:15" ht="25.5" customHeight="1" x14ac:dyDescent="0.3">
      <c r="A515" s="8" t="s">
        <v>16</v>
      </c>
      <c r="B515" s="9" t="s">
        <v>2226</v>
      </c>
      <c r="C515" s="9" t="s">
        <v>17</v>
      </c>
      <c r="D515" s="9" t="s">
        <v>2222</v>
      </c>
      <c r="E515" s="9" t="s">
        <v>2227</v>
      </c>
      <c r="F515" s="9" t="s">
        <v>2224</v>
      </c>
      <c r="G515" s="9" t="s">
        <v>2228</v>
      </c>
      <c r="H515" s="9" t="s">
        <v>20</v>
      </c>
      <c r="I515" s="9" t="s">
        <v>19</v>
      </c>
      <c r="J515" s="14">
        <v>4</v>
      </c>
      <c r="K515" s="14">
        <v>5850</v>
      </c>
      <c r="L515" s="14">
        <f t="shared" si="22"/>
        <v>23400</v>
      </c>
      <c r="M515" s="14">
        <f t="shared" si="23"/>
        <v>28548</v>
      </c>
      <c r="N515" s="9" t="s">
        <v>279</v>
      </c>
      <c r="O515" s="9" t="s">
        <v>311</v>
      </c>
    </row>
    <row r="516" spans="1:15" ht="25.5" customHeight="1" x14ac:dyDescent="0.3">
      <c r="A516" s="8" t="s">
        <v>16</v>
      </c>
      <c r="B516" s="9" t="s">
        <v>2229</v>
      </c>
      <c r="C516" s="9" t="s">
        <v>17</v>
      </c>
      <c r="D516" s="9" t="s">
        <v>2230</v>
      </c>
      <c r="E516" s="9" t="s">
        <v>2231</v>
      </c>
      <c r="F516" s="9" t="s">
        <v>2232</v>
      </c>
      <c r="G516" s="9" t="s">
        <v>2233</v>
      </c>
      <c r="H516" s="9" t="s">
        <v>18</v>
      </c>
      <c r="I516" s="9" t="s">
        <v>19</v>
      </c>
      <c r="J516" s="14">
        <v>13</v>
      </c>
      <c r="K516" s="14">
        <v>5162</v>
      </c>
      <c r="L516" s="14">
        <f t="shared" si="22"/>
        <v>67106</v>
      </c>
      <c r="M516" s="14">
        <f t="shared" si="23"/>
        <v>81869.319999999992</v>
      </c>
      <c r="N516" s="9" t="s">
        <v>279</v>
      </c>
      <c r="O516" s="9" t="s">
        <v>311</v>
      </c>
    </row>
    <row r="517" spans="1:15" ht="25.5" customHeight="1" x14ac:dyDescent="0.3">
      <c r="A517" s="8" t="s">
        <v>16</v>
      </c>
      <c r="B517" s="9" t="s">
        <v>2234</v>
      </c>
      <c r="C517" s="9" t="s">
        <v>17</v>
      </c>
      <c r="D517" s="9" t="s">
        <v>2230</v>
      </c>
      <c r="E517" s="9" t="s">
        <v>2231</v>
      </c>
      <c r="F517" s="9" t="s">
        <v>2232</v>
      </c>
      <c r="G517" s="9" t="s">
        <v>2235</v>
      </c>
      <c r="H517" s="9" t="s">
        <v>22</v>
      </c>
      <c r="I517" s="9" t="s">
        <v>19</v>
      </c>
      <c r="J517" s="14">
        <v>1</v>
      </c>
      <c r="K517" s="14">
        <v>6686</v>
      </c>
      <c r="L517" s="14">
        <f t="shared" si="22"/>
        <v>6686</v>
      </c>
      <c r="M517" s="14">
        <f t="shared" si="23"/>
        <v>8156.92</v>
      </c>
      <c r="N517" s="9" t="s">
        <v>279</v>
      </c>
      <c r="O517" s="9" t="s">
        <v>311</v>
      </c>
    </row>
    <row r="518" spans="1:15" ht="25.5" customHeight="1" x14ac:dyDescent="0.3">
      <c r="A518" s="8" t="s">
        <v>16</v>
      </c>
      <c r="B518" s="9" t="s">
        <v>2236</v>
      </c>
      <c r="C518" s="9" t="s">
        <v>17</v>
      </c>
      <c r="D518" s="9" t="s">
        <v>2237</v>
      </c>
      <c r="E518" s="9" t="s">
        <v>2238</v>
      </c>
      <c r="F518" s="9" t="s">
        <v>2239</v>
      </c>
      <c r="G518" s="9" t="s">
        <v>2240</v>
      </c>
      <c r="H518" s="9" t="s">
        <v>18</v>
      </c>
      <c r="I518" s="9" t="s">
        <v>19</v>
      </c>
      <c r="J518" s="14">
        <v>4</v>
      </c>
      <c r="K518" s="14">
        <v>10472</v>
      </c>
      <c r="L518" s="14">
        <f t="shared" si="22"/>
        <v>41888</v>
      </c>
      <c r="M518" s="14">
        <f t="shared" si="23"/>
        <v>51103.360000000001</v>
      </c>
      <c r="N518" s="9" t="s">
        <v>279</v>
      </c>
      <c r="O518" s="9" t="s">
        <v>966</v>
      </c>
    </row>
    <row r="519" spans="1:15" ht="25.5" customHeight="1" x14ac:dyDescent="0.3">
      <c r="A519" s="8" t="s">
        <v>16</v>
      </c>
      <c r="B519" s="9" t="s">
        <v>2241</v>
      </c>
      <c r="C519" s="9" t="s">
        <v>17</v>
      </c>
      <c r="D519" s="9" t="s">
        <v>2237</v>
      </c>
      <c r="E519" s="9" t="s">
        <v>2238</v>
      </c>
      <c r="F519" s="9" t="s">
        <v>2239</v>
      </c>
      <c r="G519" s="9" t="s">
        <v>2242</v>
      </c>
      <c r="H519" s="9" t="s">
        <v>18</v>
      </c>
      <c r="I519" s="9" t="s">
        <v>19</v>
      </c>
      <c r="J519" s="14">
        <v>8</v>
      </c>
      <c r="K519" s="14">
        <v>11652</v>
      </c>
      <c r="L519" s="14">
        <f t="shared" si="22"/>
        <v>93216</v>
      </c>
      <c r="M519" s="14">
        <f t="shared" si="23"/>
        <v>113723.52</v>
      </c>
      <c r="N519" s="9" t="s">
        <v>279</v>
      </c>
      <c r="O519" s="9" t="s">
        <v>966</v>
      </c>
    </row>
    <row r="520" spans="1:15" ht="25.5" customHeight="1" x14ac:dyDescent="0.3">
      <c r="A520" s="8" t="s">
        <v>16</v>
      </c>
      <c r="B520" s="9" t="s">
        <v>2243</v>
      </c>
      <c r="C520" s="9" t="s">
        <v>17</v>
      </c>
      <c r="D520" s="9" t="s">
        <v>2237</v>
      </c>
      <c r="E520" s="9" t="s">
        <v>2238</v>
      </c>
      <c r="F520" s="9" t="s">
        <v>2239</v>
      </c>
      <c r="G520" s="9" t="s">
        <v>2244</v>
      </c>
      <c r="H520" s="9" t="s">
        <v>18</v>
      </c>
      <c r="I520" s="9" t="s">
        <v>19</v>
      </c>
      <c r="J520" s="14">
        <v>24</v>
      </c>
      <c r="K520" s="14">
        <v>2458</v>
      </c>
      <c r="L520" s="14">
        <f t="shared" si="22"/>
        <v>58992</v>
      </c>
      <c r="M520" s="14">
        <f t="shared" si="23"/>
        <v>71970.240000000005</v>
      </c>
      <c r="N520" s="9" t="s">
        <v>279</v>
      </c>
      <c r="O520" s="9" t="s">
        <v>966</v>
      </c>
    </row>
    <row r="521" spans="1:15" ht="25.5" customHeight="1" x14ac:dyDescent="0.3">
      <c r="A521" s="8" t="s">
        <v>16</v>
      </c>
      <c r="B521" s="9" t="s">
        <v>2245</v>
      </c>
      <c r="C521" s="9" t="s">
        <v>17</v>
      </c>
      <c r="D521" s="9" t="s">
        <v>2237</v>
      </c>
      <c r="E521" s="9" t="s">
        <v>2238</v>
      </c>
      <c r="F521" s="9" t="s">
        <v>2239</v>
      </c>
      <c r="G521" s="9" t="s">
        <v>2246</v>
      </c>
      <c r="H521" s="9" t="s">
        <v>18</v>
      </c>
      <c r="I521" s="9" t="s">
        <v>19</v>
      </c>
      <c r="J521" s="14">
        <v>8</v>
      </c>
      <c r="K521" s="14">
        <v>9489</v>
      </c>
      <c r="L521" s="14">
        <f t="shared" si="22"/>
        <v>75912</v>
      </c>
      <c r="M521" s="14">
        <f t="shared" si="23"/>
        <v>92612.64</v>
      </c>
      <c r="N521" s="9" t="s">
        <v>279</v>
      </c>
      <c r="O521" s="9" t="s">
        <v>966</v>
      </c>
    </row>
    <row r="522" spans="1:15" ht="25.5" customHeight="1" x14ac:dyDescent="0.3">
      <c r="A522" s="8" t="s">
        <v>16</v>
      </c>
      <c r="B522" s="9" t="s">
        <v>2247</v>
      </c>
      <c r="C522" s="9" t="s">
        <v>17</v>
      </c>
      <c r="D522" s="9" t="s">
        <v>2237</v>
      </c>
      <c r="E522" s="9" t="s">
        <v>2238</v>
      </c>
      <c r="F522" s="9" t="s">
        <v>2239</v>
      </c>
      <c r="G522" s="9" t="s">
        <v>2248</v>
      </c>
      <c r="H522" s="9" t="s">
        <v>18</v>
      </c>
      <c r="I522" s="9" t="s">
        <v>19</v>
      </c>
      <c r="J522" s="14">
        <v>8</v>
      </c>
      <c r="K522" s="14">
        <v>17060</v>
      </c>
      <c r="L522" s="14">
        <f t="shared" si="22"/>
        <v>136480</v>
      </c>
      <c r="M522" s="14">
        <f t="shared" si="23"/>
        <v>166505.60000000001</v>
      </c>
      <c r="N522" s="9" t="s">
        <v>279</v>
      </c>
      <c r="O522" s="9" t="s">
        <v>966</v>
      </c>
    </row>
    <row r="523" spans="1:15" ht="25.5" customHeight="1" x14ac:dyDescent="0.3">
      <c r="A523" s="8" t="s">
        <v>16</v>
      </c>
      <c r="B523" s="9" t="s">
        <v>2249</v>
      </c>
      <c r="C523" s="9" t="s">
        <v>17</v>
      </c>
      <c r="D523" s="9" t="s">
        <v>2237</v>
      </c>
      <c r="E523" s="9" t="s">
        <v>2238</v>
      </c>
      <c r="F523" s="9" t="s">
        <v>2239</v>
      </c>
      <c r="G523" s="9" t="s">
        <v>2250</v>
      </c>
      <c r="H523" s="9" t="s">
        <v>18</v>
      </c>
      <c r="I523" s="9" t="s">
        <v>19</v>
      </c>
      <c r="J523" s="14">
        <v>22</v>
      </c>
      <c r="K523" s="14">
        <v>1720</v>
      </c>
      <c r="L523" s="14">
        <f t="shared" si="22"/>
        <v>37840</v>
      </c>
      <c r="M523" s="14">
        <f t="shared" si="23"/>
        <v>46164.799999999996</v>
      </c>
      <c r="N523" s="9" t="s">
        <v>279</v>
      </c>
      <c r="O523" s="9" t="s">
        <v>966</v>
      </c>
    </row>
    <row r="524" spans="1:15" ht="25.5" customHeight="1" x14ac:dyDescent="0.3">
      <c r="A524" s="8" t="s">
        <v>16</v>
      </c>
      <c r="B524" s="9" t="s">
        <v>2251</v>
      </c>
      <c r="C524" s="9" t="s">
        <v>17</v>
      </c>
      <c r="D524" s="9" t="s">
        <v>2237</v>
      </c>
      <c r="E524" s="9" t="s">
        <v>2238</v>
      </c>
      <c r="F524" s="9" t="s">
        <v>2239</v>
      </c>
      <c r="G524" s="9" t="s">
        <v>2252</v>
      </c>
      <c r="H524" s="9" t="s">
        <v>18</v>
      </c>
      <c r="I524" s="9" t="s">
        <v>19</v>
      </c>
      <c r="J524" s="14">
        <v>20</v>
      </c>
      <c r="K524" s="14">
        <v>3687</v>
      </c>
      <c r="L524" s="14">
        <f t="shared" si="22"/>
        <v>73740</v>
      </c>
      <c r="M524" s="14">
        <f t="shared" si="23"/>
        <v>89962.8</v>
      </c>
      <c r="N524" s="9" t="s">
        <v>279</v>
      </c>
      <c r="O524" s="9" t="s">
        <v>966</v>
      </c>
    </row>
    <row r="525" spans="1:15" ht="25.5" customHeight="1" x14ac:dyDescent="0.3">
      <c r="A525" s="8" t="s">
        <v>16</v>
      </c>
      <c r="B525" s="9" t="s">
        <v>2253</v>
      </c>
      <c r="C525" s="9" t="s">
        <v>17</v>
      </c>
      <c r="D525" s="9" t="s">
        <v>2237</v>
      </c>
      <c r="E525" s="9" t="s">
        <v>2238</v>
      </c>
      <c r="F525" s="9" t="s">
        <v>2239</v>
      </c>
      <c r="G525" s="9" t="s">
        <v>2254</v>
      </c>
      <c r="H525" s="9" t="s">
        <v>20</v>
      </c>
      <c r="I525" s="9" t="s">
        <v>19</v>
      </c>
      <c r="J525" s="14">
        <v>8</v>
      </c>
      <c r="K525" s="14">
        <v>2802</v>
      </c>
      <c r="L525" s="14">
        <f t="shared" si="22"/>
        <v>22416</v>
      </c>
      <c r="M525" s="14">
        <f t="shared" si="23"/>
        <v>27347.52</v>
      </c>
      <c r="N525" s="9" t="s">
        <v>279</v>
      </c>
      <c r="O525" s="9" t="s">
        <v>966</v>
      </c>
    </row>
    <row r="526" spans="1:15" ht="25.5" customHeight="1" x14ac:dyDescent="0.3">
      <c r="A526" s="8" t="s">
        <v>16</v>
      </c>
      <c r="B526" s="9" t="s">
        <v>2255</v>
      </c>
      <c r="C526" s="9" t="s">
        <v>17</v>
      </c>
      <c r="D526" s="9" t="s">
        <v>2237</v>
      </c>
      <c r="E526" s="9" t="s">
        <v>2238</v>
      </c>
      <c r="F526" s="9" t="s">
        <v>2239</v>
      </c>
      <c r="G526" s="9" t="s">
        <v>2256</v>
      </c>
      <c r="H526" s="9" t="s">
        <v>20</v>
      </c>
      <c r="I526" s="9" t="s">
        <v>19</v>
      </c>
      <c r="J526" s="14">
        <v>26</v>
      </c>
      <c r="K526" s="14">
        <v>4031</v>
      </c>
      <c r="L526" s="14">
        <f t="shared" si="22"/>
        <v>104806</v>
      </c>
      <c r="M526" s="14">
        <f t="shared" si="23"/>
        <v>127863.31999999999</v>
      </c>
      <c r="N526" s="9" t="s">
        <v>279</v>
      </c>
      <c r="O526" s="9" t="s">
        <v>966</v>
      </c>
    </row>
    <row r="527" spans="1:15" ht="25.5" customHeight="1" x14ac:dyDescent="0.3">
      <c r="A527" s="8" t="s">
        <v>16</v>
      </c>
      <c r="B527" s="9" t="s">
        <v>2257</v>
      </c>
      <c r="C527" s="9" t="s">
        <v>17</v>
      </c>
      <c r="D527" s="9" t="s">
        <v>2237</v>
      </c>
      <c r="E527" s="9" t="s">
        <v>2238</v>
      </c>
      <c r="F527" s="9" t="s">
        <v>2239</v>
      </c>
      <c r="G527" s="9" t="s">
        <v>2258</v>
      </c>
      <c r="H527" s="9" t="s">
        <v>20</v>
      </c>
      <c r="I527" s="9" t="s">
        <v>19</v>
      </c>
      <c r="J527" s="14">
        <v>26</v>
      </c>
      <c r="K527" s="14">
        <v>2360</v>
      </c>
      <c r="L527" s="14">
        <f t="shared" si="22"/>
        <v>61360</v>
      </c>
      <c r="M527" s="14">
        <f t="shared" si="23"/>
        <v>74859.199999999997</v>
      </c>
      <c r="N527" s="9" t="s">
        <v>279</v>
      </c>
      <c r="O527" s="9" t="s">
        <v>966</v>
      </c>
    </row>
    <row r="528" spans="1:15" ht="25.5" customHeight="1" x14ac:dyDescent="0.3">
      <c r="A528" s="8" t="s">
        <v>16</v>
      </c>
      <c r="B528" s="9" t="s">
        <v>2259</v>
      </c>
      <c r="C528" s="9" t="s">
        <v>17</v>
      </c>
      <c r="D528" s="9" t="s">
        <v>2237</v>
      </c>
      <c r="E528" s="9" t="s">
        <v>2238</v>
      </c>
      <c r="F528" s="9" t="s">
        <v>2239</v>
      </c>
      <c r="G528" s="9" t="s">
        <v>2260</v>
      </c>
      <c r="H528" s="9" t="s">
        <v>20</v>
      </c>
      <c r="I528" s="9" t="s">
        <v>19</v>
      </c>
      <c r="J528" s="14">
        <v>8</v>
      </c>
      <c r="K528" s="14">
        <v>6686</v>
      </c>
      <c r="L528" s="14">
        <f t="shared" si="22"/>
        <v>53488</v>
      </c>
      <c r="M528" s="14">
        <f t="shared" si="23"/>
        <v>65255.360000000001</v>
      </c>
      <c r="N528" s="9" t="s">
        <v>279</v>
      </c>
      <c r="O528" s="9" t="s">
        <v>966</v>
      </c>
    </row>
    <row r="529" spans="1:15" ht="25.5" customHeight="1" x14ac:dyDescent="0.3">
      <c r="A529" s="8" t="s">
        <v>16</v>
      </c>
      <c r="B529" s="9" t="s">
        <v>2261</v>
      </c>
      <c r="C529" s="9" t="s">
        <v>17</v>
      </c>
      <c r="D529" s="9" t="s">
        <v>2237</v>
      </c>
      <c r="E529" s="9" t="s">
        <v>2238</v>
      </c>
      <c r="F529" s="9" t="s">
        <v>2239</v>
      </c>
      <c r="G529" s="9" t="s">
        <v>2262</v>
      </c>
      <c r="H529" s="9" t="s">
        <v>20</v>
      </c>
      <c r="I529" s="9" t="s">
        <v>19</v>
      </c>
      <c r="J529" s="14">
        <v>8</v>
      </c>
      <c r="K529" s="14">
        <v>2212</v>
      </c>
      <c r="L529" s="14">
        <f t="shared" si="22"/>
        <v>17696</v>
      </c>
      <c r="M529" s="14">
        <f t="shared" si="23"/>
        <v>21589.119999999999</v>
      </c>
      <c r="N529" s="9" t="s">
        <v>279</v>
      </c>
      <c r="O529" s="9" t="s">
        <v>966</v>
      </c>
    </row>
    <row r="530" spans="1:15" ht="25.5" customHeight="1" x14ac:dyDescent="0.3">
      <c r="A530" s="8" t="s">
        <v>16</v>
      </c>
      <c r="B530" s="9" t="s">
        <v>2263</v>
      </c>
      <c r="C530" s="9" t="s">
        <v>17</v>
      </c>
      <c r="D530" s="9" t="s">
        <v>2237</v>
      </c>
      <c r="E530" s="9" t="s">
        <v>2238</v>
      </c>
      <c r="F530" s="9" t="s">
        <v>2239</v>
      </c>
      <c r="G530" s="9" t="s">
        <v>2264</v>
      </c>
      <c r="H530" s="9" t="s">
        <v>20</v>
      </c>
      <c r="I530" s="9" t="s">
        <v>19</v>
      </c>
      <c r="J530" s="14">
        <v>8</v>
      </c>
      <c r="K530" s="14">
        <v>1819</v>
      </c>
      <c r="L530" s="14">
        <f t="shared" si="22"/>
        <v>14552</v>
      </c>
      <c r="M530" s="14">
        <f t="shared" si="23"/>
        <v>17753.439999999999</v>
      </c>
      <c r="N530" s="9" t="s">
        <v>279</v>
      </c>
      <c r="O530" s="9" t="s">
        <v>966</v>
      </c>
    </row>
    <row r="531" spans="1:15" ht="25.5" customHeight="1" x14ac:dyDescent="0.3">
      <c r="A531" s="8" t="s">
        <v>16</v>
      </c>
      <c r="B531" s="9" t="s">
        <v>2265</v>
      </c>
      <c r="C531" s="9" t="s">
        <v>17</v>
      </c>
      <c r="D531" s="9" t="s">
        <v>2237</v>
      </c>
      <c r="E531" s="9" t="s">
        <v>2238</v>
      </c>
      <c r="F531" s="9" t="s">
        <v>2239</v>
      </c>
      <c r="G531" s="9" t="s">
        <v>2266</v>
      </c>
      <c r="H531" s="9" t="s">
        <v>20</v>
      </c>
      <c r="I531" s="9" t="s">
        <v>19</v>
      </c>
      <c r="J531" s="14">
        <v>8</v>
      </c>
      <c r="K531" s="14">
        <v>1966</v>
      </c>
      <c r="L531" s="14">
        <f t="shared" si="22"/>
        <v>15728</v>
      </c>
      <c r="M531" s="14">
        <f t="shared" si="23"/>
        <v>19188.16</v>
      </c>
      <c r="N531" s="9" t="s">
        <v>279</v>
      </c>
      <c r="O531" s="9" t="s">
        <v>966</v>
      </c>
    </row>
    <row r="532" spans="1:15" ht="25.5" customHeight="1" x14ac:dyDescent="0.3">
      <c r="A532" s="8" t="s">
        <v>16</v>
      </c>
      <c r="B532" s="9" t="s">
        <v>2267</v>
      </c>
      <c r="C532" s="9" t="s">
        <v>17</v>
      </c>
      <c r="D532" s="9" t="s">
        <v>2237</v>
      </c>
      <c r="E532" s="9" t="s">
        <v>2238</v>
      </c>
      <c r="F532" s="9" t="s">
        <v>2239</v>
      </c>
      <c r="G532" s="9" t="s">
        <v>2268</v>
      </c>
      <c r="H532" s="9" t="s">
        <v>20</v>
      </c>
      <c r="I532" s="9" t="s">
        <v>19</v>
      </c>
      <c r="J532" s="14">
        <v>8</v>
      </c>
      <c r="K532" s="14">
        <v>2310</v>
      </c>
      <c r="L532" s="14">
        <f t="shared" si="22"/>
        <v>18480</v>
      </c>
      <c r="M532" s="14">
        <f t="shared" si="23"/>
        <v>22545.599999999999</v>
      </c>
      <c r="N532" s="9" t="s">
        <v>279</v>
      </c>
      <c r="O532" s="9" t="s">
        <v>966</v>
      </c>
    </row>
    <row r="533" spans="1:15" ht="25.5" customHeight="1" x14ac:dyDescent="0.3">
      <c r="A533" s="8" t="s">
        <v>16</v>
      </c>
      <c r="B533" s="9" t="s">
        <v>2269</v>
      </c>
      <c r="C533" s="9" t="s">
        <v>17</v>
      </c>
      <c r="D533" s="9" t="s">
        <v>2237</v>
      </c>
      <c r="E533" s="9" t="s">
        <v>2238</v>
      </c>
      <c r="F533" s="9" t="s">
        <v>2239</v>
      </c>
      <c r="G533" s="9" t="s">
        <v>2270</v>
      </c>
      <c r="H533" s="9" t="s">
        <v>20</v>
      </c>
      <c r="I533" s="9" t="s">
        <v>19</v>
      </c>
      <c r="J533" s="14">
        <v>8</v>
      </c>
      <c r="K533" s="14">
        <v>3146</v>
      </c>
      <c r="L533" s="14">
        <f t="shared" si="22"/>
        <v>25168</v>
      </c>
      <c r="M533" s="14">
        <f t="shared" si="23"/>
        <v>30704.959999999999</v>
      </c>
      <c r="N533" s="9" t="s">
        <v>279</v>
      </c>
      <c r="O533" s="9" t="s">
        <v>966</v>
      </c>
    </row>
    <row r="534" spans="1:15" ht="25.5" customHeight="1" x14ac:dyDescent="0.3">
      <c r="A534" s="8" t="s">
        <v>16</v>
      </c>
      <c r="B534" s="9" t="s">
        <v>2271</v>
      </c>
      <c r="C534" s="9" t="s">
        <v>17</v>
      </c>
      <c r="D534" s="9" t="s">
        <v>2237</v>
      </c>
      <c r="E534" s="9" t="s">
        <v>2238</v>
      </c>
      <c r="F534" s="9" t="s">
        <v>2239</v>
      </c>
      <c r="G534" s="9" t="s">
        <v>2272</v>
      </c>
      <c r="H534" s="9" t="s">
        <v>20</v>
      </c>
      <c r="I534" s="9" t="s">
        <v>19</v>
      </c>
      <c r="J534" s="14">
        <v>8</v>
      </c>
      <c r="K534" s="14">
        <v>8358</v>
      </c>
      <c r="L534" s="14">
        <f t="shared" si="22"/>
        <v>66864</v>
      </c>
      <c r="M534" s="14">
        <f t="shared" si="23"/>
        <v>81574.080000000002</v>
      </c>
      <c r="N534" s="9" t="s">
        <v>279</v>
      </c>
      <c r="O534" s="9" t="s">
        <v>966</v>
      </c>
    </row>
    <row r="535" spans="1:15" ht="25.5" customHeight="1" x14ac:dyDescent="0.3">
      <c r="A535" s="8" t="s">
        <v>16</v>
      </c>
      <c r="B535" s="9" t="s">
        <v>2273</v>
      </c>
      <c r="C535" s="9" t="s">
        <v>17</v>
      </c>
      <c r="D535" s="9" t="s">
        <v>2237</v>
      </c>
      <c r="E535" s="9" t="s">
        <v>2238</v>
      </c>
      <c r="F535" s="9" t="s">
        <v>2239</v>
      </c>
      <c r="G535" s="9" t="s">
        <v>2274</v>
      </c>
      <c r="H535" s="9" t="s">
        <v>20</v>
      </c>
      <c r="I535" s="9" t="s">
        <v>19</v>
      </c>
      <c r="J535" s="14">
        <v>8</v>
      </c>
      <c r="K535" s="14">
        <v>8358</v>
      </c>
      <c r="L535" s="14">
        <f t="shared" si="22"/>
        <v>66864</v>
      </c>
      <c r="M535" s="14">
        <f t="shared" si="23"/>
        <v>81574.080000000002</v>
      </c>
      <c r="N535" s="9" t="s">
        <v>279</v>
      </c>
      <c r="O535" s="9" t="s">
        <v>966</v>
      </c>
    </row>
    <row r="536" spans="1:15" ht="25.5" customHeight="1" x14ac:dyDescent="0.3">
      <c r="A536" s="8" t="s">
        <v>16</v>
      </c>
      <c r="B536" s="9" t="s">
        <v>2275</v>
      </c>
      <c r="C536" s="9" t="s">
        <v>17</v>
      </c>
      <c r="D536" s="9" t="s">
        <v>2237</v>
      </c>
      <c r="E536" s="9" t="s">
        <v>2238</v>
      </c>
      <c r="F536" s="9" t="s">
        <v>2239</v>
      </c>
      <c r="G536" s="9" t="s">
        <v>2276</v>
      </c>
      <c r="H536" s="9" t="s">
        <v>20</v>
      </c>
      <c r="I536" s="9" t="s">
        <v>19</v>
      </c>
      <c r="J536" s="14">
        <v>8</v>
      </c>
      <c r="K536" s="14">
        <v>13275</v>
      </c>
      <c r="L536" s="14">
        <f t="shared" si="22"/>
        <v>106200</v>
      </c>
      <c r="M536" s="14">
        <f t="shared" si="23"/>
        <v>129564</v>
      </c>
      <c r="N536" s="9" t="s">
        <v>279</v>
      </c>
      <c r="O536" s="9" t="s">
        <v>966</v>
      </c>
    </row>
    <row r="537" spans="1:15" ht="25.5" customHeight="1" x14ac:dyDescent="0.3">
      <c r="A537" s="8" t="s">
        <v>16</v>
      </c>
      <c r="B537" s="9" t="s">
        <v>2277</v>
      </c>
      <c r="C537" s="9" t="s">
        <v>17</v>
      </c>
      <c r="D537" s="9" t="s">
        <v>2237</v>
      </c>
      <c r="E537" s="9" t="s">
        <v>2238</v>
      </c>
      <c r="F537" s="9" t="s">
        <v>2239</v>
      </c>
      <c r="G537" s="9" t="s">
        <v>2278</v>
      </c>
      <c r="H537" s="9" t="s">
        <v>20</v>
      </c>
      <c r="I537" s="9" t="s">
        <v>19</v>
      </c>
      <c r="J537" s="14">
        <v>4</v>
      </c>
      <c r="K537" s="14">
        <v>6096</v>
      </c>
      <c r="L537" s="14">
        <f t="shared" si="22"/>
        <v>24384</v>
      </c>
      <c r="M537" s="14">
        <f t="shared" si="23"/>
        <v>29748.48</v>
      </c>
      <c r="N537" s="9" t="s">
        <v>279</v>
      </c>
      <c r="O537" s="9" t="s">
        <v>966</v>
      </c>
    </row>
    <row r="538" spans="1:15" ht="25.5" customHeight="1" x14ac:dyDescent="0.3">
      <c r="A538" s="8" t="s">
        <v>16</v>
      </c>
      <c r="B538" s="9" t="s">
        <v>2279</v>
      </c>
      <c r="C538" s="9" t="s">
        <v>17</v>
      </c>
      <c r="D538" s="9" t="s">
        <v>2237</v>
      </c>
      <c r="E538" s="9" t="s">
        <v>2238</v>
      </c>
      <c r="F538" s="9" t="s">
        <v>2239</v>
      </c>
      <c r="G538" s="9" t="s">
        <v>2280</v>
      </c>
      <c r="H538" s="9" t="s">
        <v>20</v>
      </c>
      <c r="I538" s="9" t="s">
        <v>19</v>
      </c>
      <c r="J538" s="14">
        <v>4</v>
      </c>
      <c r="K538" s="14">
        <v>6539</v>
      </c>
      <c r="L538" s="14">
        <f t="shared" si="22"/>
        <v>26156</v>
      </c>
      <c r="M538" s="14">
        <f t="shared" si="23"/>
        <v>31910.32</v>
      </c>
      <c r="N538" s="9" t="s">
        <v>279</v>
      </c>
      <c r="O538" s="9" t="s">
        <v>966</v>
      </c>
    </row>
    <row r="539" spans="1:15" ht="25.5" customHeight="1" x14ac:dyDescent="0.3">
      <c r="A539" s="8" t="s">
        <v>16</v>
      </c>
      <c r="B539" s="9" t="s">
        <v>2281</v>
      </c>
      <c r="C539" s="9" t="s">
        <v>17</v>
      </c>
      <c r="D539" s="9" t="s">
        <v>2237</v>
      </c>
      <c r="E539" s="9" t="s">
        <v>2238</v>
      </c>
      <c r="F539" s="9" t="s">
        <v>2239</v>
      </c>
      <c r="G539" s="9" t="s">
        <v>2282</v>
      </c>
      <c r="H539" s="9" t="s">
        <v>22</v>
      </c>
      <c r="I539" s="9" t="s">
        <v>19</v>
      </c>
      <c r="J539" s="14">
        <v>4</v>
      </c>
      <c r="K539" s="14">
        <v>4670</v>
      </c>
      <c r="L539" s="14">
        <f t="shared" si="22"/>
        <v>18680</v>
      </c>
      <c r="M539" s="14">
        <f t="shared" si="23"/>
        <v>22789.599999999999</v>
      </c>
      <c r="N539" s="9" t="s">
        <v>279</v>
      </c>
      <c r="O539" s="9" t="s">
        <v>966</v>
      </c>
    </row>
    <row r="540" spans="1:15" ht="25.5" customHeight="1" x14ac:dyDescent="0.3">
      <c r="A540" s="8" t="s">
        <v>16</v>
      </c>
      <c r="B540" s="9" t="s">
        <v>2283</v>
      </c>
      <c r="C540" s="9" t="s">
        <v>17</v>
      </c>
      <c r="D540" s="9" t="s">
        <v>2284</v>
      </c>
      <c r="E540" s="9" t="s">
        <v>2238</v>
      </c>
      <c r="F540" s="9" t="s">
        <v>2285</v>
      </c>
      <c r="G540" s="9" t="s">
        <v>2286</v>
      </c>
      <c r="H540" s="9" t="s">
        <v>20</v>
      </c>
      <c r="I540" s="9" t="s">
        <v>19</v>
      </c>
      <c r="J540" s="14">
        <v>1</v>
      </c>
      <c r="K540" s="14">
        <v>53935</v>
      </c>
      <c r="L540" s="14">
        <f t="shared" si="22"/>
        <v>53935</v>
      </c>
      <c r="M540" s="14">
        <f t="shared" si="23"/>
        <v>65800.7</v>
      </c>
      <c r="N540" s="9" t="s">
        <v>279</v>
      </c>
      <c r="O540" s="9" t="s">
        <v>966</v>
      </c>
    </row>
    <row r="541" spans="1:15" ht="25.5" customHeight="1" x14ac:dyDescent="0.3">
      <c r="A541" s="8" t="s">
        <v>16</v>
      </c>
      <c r="B541" s="9" t="s">
        <v>2287</v>
      </c>
      <c r="C541" s="9" t="s">
        <v>17</v>
      </c>
      <c r="D541" s="9" t="s">
        <v>2288</v>
      </c>
      <c r="E541" s="9" t="s">
        <v>2238</v>
      </c>
      <c r="F541" s="9" t="s">
        <v>2289</v>
      </c>
      <c r="G541" s="9" t="s">
        <v>2290</v>
      </c>
      <c r="H541" s="9" t="s">
        <v>20</v>
      </c>
      <c r="I541" s="9" t="s">
        <v>19</v>
      </c>
      <c r="J541" s="14">
        <v>20</v>
      </c>
      <c r="K541" s="14">
        <v>14750</v>
      </c>
      <c r="L541" s="14">
        <f t="shared" si="22"/>
        <v>295000</v>
      </c>
      <c r="M541" s="14">
        <f t="shared" si="23"/>
        <v>359900</v>
      </c>
      <c r="N541" s="9" t="s">
        <v>279</v>
      </c>
      <c r="O541" s="9" t="s">
        <v>966</v>
      </c>
    </row>
    <row r="542" spans="1:15" ht="25.5" customHeight="1" x14ac:dyDescent="0.3">
      <c r="A542" s="8" t="s">
        <v>16</v>
      </c>
      <c r="B542" s="9" t="s">
        <v>2291</v>
      </c>
      <c r="C542" s="9" t="s">
        <v>17</v>
      </c>
      <c r="D542" s="9" t="s">
        <v>2288</v>
      </c>
      <c r="E542" s="9" t="s">
        <v>2238</v>
      </c>
      <c r="F542" s="9" t="s">
        <v>2289</v>
      </c>
      <c r="G542" s="9" t="s">
        <v>2292</v>
      </c>
      <c r="H542" s="9" t="s">
        <v>20</v>
      </c>
      <c r="I542" s="9" t="s">
        <v>19</v>
      </c>
      <c r="J542" s="14">
        <v>2</v>
      </c>
      <c r="K542" s="14">
        <v>29500</v>
      </c>
      <c r="L542" s="14">
        <f t="shared" si="22"/>
        <v>59000</v>
      </c>
      <c r="M542" s="14">
        <f t="shared" si="23"/>
        <v>71980</v>
      </c>
      <c r="N542" s="9" t="s">
        <v>279</v>
      </c>
      <c r="O542" s="9" t="s">
        <v>966</v>
      </c>
    </row>
    <row r="543" spans="1:15" ht="25.5" customHeight="1" x14ac:dyDescent="0.3">
      <c r="A543" s="8" t="s">
        <v>16</v>
      </c>
      <c r="B543" s="9" t="s">
        <v>2293</v>
      </c>
      <c r="C543" s="9" t="s">
        <v>17</v>
      </c>
      <c r="D543" s="9" t="s">
        <v>2294</v>
      </c>
      <c r="E543" s="9" t="s">
        <v>2295</v>
      </c>
      <c r="F543" s="9" t="s">
        <v>2296</v>
      </c>
      <c r="G543" s="9" t="s">
        <v>2297</v>
      </c>
      <c r="H543" s="9" t="s">
        <v>18</v>
      </c>
      <c r="I543" s="9" t="s">
        <v>19</v>
      </c>
      <c r="J543" s="14">
        <v>1</v>
      </c>
      <c r="K543" s="14">
        <v>217218</v>
      </c>
      <c r="L543" s="14">
        <f t="shared" si="22"/>
        <v>217218</v>
      </c>
      <c r="M543" s="14">
        <f t="shared" si="23"/>
        <v>265005.96000000002</v>
      </c>
      <c r="N543" s="9" t="s">
        <v>279</v>
      </c>
      <c r="O543" s="9" t="s">
        <v>966</v>
      </c>
    </row>
    <row r="544" spans="1:15" ht="25.5" customHeight="1" x14ac:dyDescent="0.3">
      <c r="A544" s="8" t="s">
        <v>16</v>
      </c>
      <c r="B544" s="9" t="s">
        <v>2298</v>
      </c>
      <c r="C544" s="9" t="s">
        <v>17</v>
      </c>
      <c r="D544" s="9" t="s">
        <v>2299</v>
      </c>
      <c r="E544" s="9" t="s">
        <v>2300</v>
      </c>
      <c r="F544" s="9" t="s">
        <v>2301</v>
      </c>
      <c r="G544" s="9" t="s">
        <v>2302</v>
      </c>
      <c r="H544" s="9" t="s">
        <v>18</v>
      </c>
      <c r="I544" s="9" t="s">
        <v>19</v>
      </c>
      <c r="J544" s="14">
        <v>2</v>
      </c>
      <c r="K544" s="14">
        <v>42283</v>
      </c>
      <c r="L544" s="14">
        <f t="shared" si="22"/>
        <v>84566</v>
      </c>
      <c r="M544" s="14">
        <f t="shared" si="23"/>
        <v>103170.52</v>
      </c>
      <c r="N544" s="9" t="s">
        <v>279</v>
      </c>
      <c r="O544" s="9" t="s">
        <v>966</v>
      </c>
    </row>
    <row r="545" spans="1:15" ht="25.5" customHeight="1" x14ac:dyDescent="0.3">
      <c r="A545" s="8" t="s">
        <v>16</v>
      </c>
      <c r="B545" s="9" t="s">
        <v>2303</v>
      </c>
      <c r="C545" s="9" t="s">
        <v>17</v>
      </c>
      <c r="D545" s="9" t="s">
        <v>2304</v>
      </c>
      <c r="E545" s="9" t="s">
        <v>2305</v>
      </c>
      <c r="F545" s="9" t="s">
        <v>2306</v>
      </c>
      <c r="G545" s="9" t="s">
        <v>2307</v>
      </c>
      <c r="H545" s="9" t="s">
        <v>20</v>
      </c>
      <c r="I545" s="9" t="s">
        <v>1831</v>
      </c>
      <c r="J545" s="14">
        <v>1</v>
      </c>
      <c r="K545" s="14">
        <v>27385</v>
      </c>
      <c r="L545" s="14">
        <f t="shared" si="22"/>
        <v>27385</v>
      </c>
      <c r="M545" s="14">
        <f t="shared" si="23"/>
        <v>33409.699999999997</v>
      </c>
      <c r="N545" s="9" t="s">
        <v>279</v>
      </c>
      <c r="O545" s="9" t="s">
        <v>966</v>
      </c>
    </row>
    <row r="546" spans="1:15" ht="25.5" customHeight="1" x14ac:dyDescent="0.3">
      <c r="A546" s="8" t="s">
        <v>16</v>
      </c>
      <c r="B546" s="9" t="s">
        <v>2308</v>
      </c>
      <c r="C546" s="9" t="s">
        <v>17</v>
      </c>
      <c r="D546" s="9" t="s">
        <v>2309</v>
      </c>
      <c r="E546" s="9" t="s">
        <v>2310</v>
      </c>
      <c r="F546" s="9" t="s">
        <v>2311</v>
      </c>
      <c r="G546" s="9" t="s">
        <v>2312</v>
      </c>
      <c r="H546" s="9" t="s">
        <v>22</v>
      </c>
      <c r="I546" s="9" t="s">
        <v>19</v>
      </c>
      <c r="J546" s="14">
        <v>2</v>
      </c>
      <c r="K546" s="14">
        <v>5113</v>
      </c>
      <c r="L546" s="14">
        <f t="shared" si="22"/>
        <v>10226</v>
      </c>
      <c r="M546" s="14">
        <f t="shared" si="23"/>
        <v>12475.72</v>
      </c>
      <c r="N546" s="9" t="s">
        <v>279</v>
      </c>
      <c r="O546" s="9" t="s">
        <v>311</v>
      </c>
    </row>
    <row r="547" spans="1:15" ht="25.5" customHeight="1" x14ac:dyDescent="0.3">
      <c r="A547" s="8" t="s">
        <v>16</v>
      </c>
      <c r="B547" s="9" t="s">
        <v>2313</v>
      </c>
      <c r="C547" s="9" t="s">
        <v>17</v>
      </c>
      <c r="D547" s="9" t="s">
        <v>2309</v>
      </c>
      <c r="E547" s="9" t="s">
        <v>2310</v>
      </c>
      <c r="F547" s="9" t="s">
        <v>2311</v>
      </c>
      <c r="G547" s="9" t="s">
        <v>2314</v>
      </c>
      <c r="H547" s="9" t="s">
        <v>22</v>
      </c>
      <c r="I547" s="9" t="s">
        <v>19</v>
      </c>
      <c r="J547" s="14">
        <v>6</v>
      </c>
      <c r="K547" s="14">
        <v>6981</v>
      </c>
      <c r="L547" s="14">
        <f t="shared" si="22"/>
        <v>41886</v>
      </c>
      <c r="M547" s="14">
        <f t="shared" si="23"/>
        <v>51100.92</v>
      </c>
      <c r="N547" s="9" t="s">
        <v>279</v>
      </c>
      <c r="O547" s="9" t="s">
        <v>311</v>
      </c>
    </row>
    <row r="548" spans="1:15" ht="25.5" customHeight="1" x14ac:dyDescent="0.3">
      <c r="A548" s="8" t="s">
        <v>16</v>
      </c>
      <c r="B548" s="9" t="s">
        <v>2315</v>
      </c>
      <c r="C548" s="9" t="s">
        <v>17</v>
      </c>
      <c r="D548" s="9" t="s">
        <v>2316</v>
      </c>
      <c r="E548" s="9" t="s">
        <v>2317</v>
      </c>
      <c r="F548" s="9" t="s">
        <v>2318</v>
      </c>
      <c r="G548" s="9" t="s">
        <v>2319</v>
      </c>
      <c r="H548" s="9" t="s">
        <v>18</v>
      </c>
      <c r="I548" s="9" t="s">
        <v>19</v>
      </c>
      <c r="J548" s="14">
        <v>5</v>
      </c>
      <c r="K548" s="14">
        <v>17208</v>
      </c>
      <c r="L548" s="14">
        <f t="shared" si="22"/>
        <v>86040</v>
      </c>
      <c r="M548" s="14">
        <f t="shared" si="23"/>
        <v>104968.8</v>
      </c>
      <c r="N548" s="9" t="s">
        <v>279</v>
      </c>
      <c r="O548" s="9" t="s">
        <v>311</v>
      </c>
    </row>
    <row r="549" spans="1:15" ht="25.5" customHeight="1" x14ac:dyDescent="0.3">
      <c r="A549" s="8" t="s">
        <v>16</v>
      </c>
      <c r="B549" s="9" t="s">
        <v>2320</v>
      </c>
      <c r="C549" s="9" t="s">
        <v>17</v>
      </c>
      <c r="D549" s="9" t="s">
        <v>2316</v>
      </c>
      <c r="E549" s="9" t="s">
        <v>2317</v>
      </c>
      <c r="F549" s="9" t="s">
        <v>2318</v>
      </c>
      <c r="G549" s="9" t="s">
        <v>2321</v>
      </c>
      <c r="H549" s="9" t="s">
        <v>22</v>
      </c>
      <c r="I549" s="9" t="s">
        <v>19</v>
      </c>
      <c r="J549" s="14">
        <v>2</v>
      </c>
      <c r="K549" s="14">
        <v>18290</v>
      </c>
      <c r="L549" s="14">
        <f t="shared" si="22"/>
        <v>36580</v>
      </c>
      <c r="M549" s="14">
        <f t="shared" si="23"/>
        <v>44627.6</v>
      </c>
      <c r="N549" s="9" t="s">
        <v>279</v>
      </c>
      <c r="O549" s="9" t="s">
        <v>311</v>
      </c>
    </row>
    <row r="550" spans="1:15" ht="25.5" customHeight="1" x14ac:dyDescent="0.3">
      <c r="A550" s="8" t="s">
        <v>16</v>
      </c>
      <c r="B550" s="9" t="s">
        <v>2322</v>
      </c>
      <c r="C550" s="9" t="s">
        <v>17</v>
      </c>
      <c r="D550" s="9" t="s">
        <v>2323</v>
      </c>
      <c r="E550" s="9" t="s">
        <v>2324</v>
      </c>
      <c r="F550" s="9" t="s">
        <v>2325</v>
      </c>
      <c r="G550" s="9" t="s">
        <v>2326</v>
      </c>
      <c r="H550" s="9" t="s">
        <v>18</v>
      </c>
      <c r="I550" s="9" t="s">
        <v>19</v>
      </c>
      <c r="J550" s="14">
        <v>9</v>
      </c>
      <c r="K550" s="14">
        <v>8850</v>
      </c>
      <c r="L550" s="14">
        <f t="shared" si="22"/>
        <v>79650</v>
      </c>
      <c r="M550" s="14">
        <f t="shared" si="23"/>
        <v>97173</v>
      </c>
      <c r="N550" s="9" t="s">
        <v>279</v>
      </c>
      <c r="O550" s="9" t="s">
        <v>311</v>
      </c>
    </row>
    <row r="551" spans="1:15" ht="25.5" customHeight="1" x14ac:dyDescent="0.3">
      <c r="A551" s="8" t="s">
        <v>16</v>
      </c>
      <c r="B551" s="9" t="s">
        <v>2327</v>
      </c>
      <c r="C551" s="9" t="s">
        <v>17</v>
      </c>
      <c r="D551" s="9" t="s">
        <v>2323</v>
      </c>
      <c r="E551" s="9" t="s">
        <v>2324</v>
      </c>
      <c r="F551" s="9" t="s">
        <v>2325</v>
      </c>
      <c r="G551" s="9" t="s">
        <v>2328</v>
      </c>
      <c r="H551" s="9" t="s">
        <v>18</v>
      </c>
      <c r="I551" s="9" t="s">
        <v>19</v>
      </c>
      <c r="J551" s="14">
        <v>7</v>
      </c>
      <c r="K551" s="14">
        <v>4425</v>
      </c>
      <c r="L551" s="14">
        <f t="shared" si="22"/>
        <v>30975</v>
      </c>
      <c r="M551" s="14">
        <f t="shared" si="23"/>
        <v>37789.5</v>
      </c>
      <c r="N551" s="9" t="s">
        <v>279</v>
      </c>
      <c r="O551" s="9" t="s">
        <v>311</v>
      </c>
    </row>
    <row r="552" spans="1:15" ht="25.5" customHeight="1" x14ac:dyDescent="0.3">
      <c r="A552" s="8" t="s">
        <v>16</v>
      </c>
      <c r="B552" s="9" t="s">
        <v>2329</v>
      </c>
      <c r="C552" s="9" t="s">
        <v>17</v>
      </c>
      <c r="D552" s="9" t="s">
        <v>2323</v>
      </c>
      <c r="E552" s="9" t="s">
        <v>2324</v>
      </c>
      <c r="F552" s="9" t="s">
        <v>2325</v>
      </c>
      <c r="G552" s="9" t="s">
        <v>2330</v>
      </c>
      <c r="H552" s="9" t="s">
        <v>18</v>
      </c>
      <c r="I552" s="9" t="s">
        <v>19</v>
      </c>
      <c r="J552" s="14">
        <v>25</v>
      </c>
      <c r="K552" s="14">
        <v>5310</v>
      </c>
      <c r="L552" s="14">
        <f t="shared" si="22"/>
        <v>132750</v>
      </c>
      <c r="M552" s="14">
        <f t="shared" si="23"/>
        <v>161955</v>
      </c>
      <c r="N552" s="9" t="s">
        <v>279</v>
      </c>
      <c r="O552" s="9" t="s">
        <v>311</v>
      </c>
    </row>
    <row r="553" spans="1:15" ht="25.5" customHeight="1" x14ac:dyDescent="0.3">
      <c r="A553" s="8" t="s">
        <v>16</v>
      </c>
      <c r="B553" s="9" t="s">
        <v>2331</v>
      </c>
      <c r="C553" s="9" t="s">
        <v>17</v>
      </c>
      <c r="D553" s="9" t="s">
        <v>2323</v>
      </c>
      <c r="E553" s="9" t="s">
        <v>2324</v>
      </c>
      <c r="F553" s="9" t="s">
        <v>2325</v>
      </c>
      <c r="G553" s="9" t="s">
        <v>2332</v>
      </c>
      <c r="H553" s="9" t="s">
        <v>20</v>
      </c>
      <c r="I553" s="9" t="s">
        <v>19</v>
      </c>
      <c r="J553" s="14">
        <v>20</v>
      </c>
      <c r="K553" s="14">
        <v>2802</v>
      </c>
      <c r="L553" s="14">
        <f t="shared" si="22"/>
        <v>56040</v>
      </c>
      <c r="M553" s="14">
        <f t="shared" si="23"/>
        <v>68368.800000000003</v>
      </c>
      <c r="N553" s="9" t="s">
        <v>279</v>
      </c>
      <c r="O553" s="9" t="s">
        <v>311</v>
      </c>
    </row>
    <row r="554" spans="1:15" ht="25.5" customHeight="1" x14ac:dyDescent="0.3">
      <c r="A554" s="8" t="s">
        <v>16</v>
      </c>
      <c r="B554" s="9" t="s">
        <v>2333</v>
      </c>
      <c r="C554" s="9" t="s">
        <v>17</v>
      </c>
      <c r="D554" s="9" t="s">
        <v>2323</v>
      </c>
      <c r="E554" s="9" t="s">
        <v>2324</v>
      </c>
      <c r="F554" s="9" t="s">
        <v>2325</v>
      </c>
      <c r="G554" s="9" t="s">
        <v>2334</v>
      </c>
      <c r="H554" s="9" t="s">
        <v>22</v>
      </c>
      <c r="I554" s="9" t="s">
        <v>19</v>
      </c>
      <c r="J554" s="14">
        <v>5</v>
      </c>
      <c r="K554" s="14">
        <v>4720</v>
      </c>
      <c r="L554" s="14">
        <f t="shared" si="22"/>
        <v>23600</v>
      </c>
      <c r="M554" s="14">
        <f t="shared" si="23"/>
        <v>28792</v>
      </c>
      <c r="N554" s="9" t="s">
        <v>279</v>
      </c>
      <c r="O554" s="9" t="s">
        <v>311</v>
      </c>
    </row>
    <row r="555" spans="1:15" ht="25.5" customHeight="1" x14ac:dyDescent="0.3">
      <c r="A555" s="8" t="s">
        <v>16</v>
      </c>
      <c r="B555" s="9" t="s">
        <v>2335</v>
      </c>
      <c r="C555" s="9" t="s">
        <v>17</v>
      </c>
      <c r="D555" s="9" t="s">
        <v>2336</v>
      </c>
      <c r="E555" s="9" t="s">
        <v>2324</v>
      </c>
      <c r="F555" s="9" t="s">
        <v>2337</v>
      </c>
      <c r="G555" s="9" t="s">
        <v>2338</v>
      </c>
      <c r="H555" s="9" t="s">
        <v>22</v>
      </c>
      <c r="I555" s="9" t="s">
        <v>19</v>
      </c>
      <c r="J555" s="14">
        <v>1</v>
      </c>
      <c r="K555" s="14">
        <v>4130</v>
      </c>
      <c r="L555" s="14">
        <f t="shared" si="22"/>
        <v>4130</v>
      </c>
      <c r="M555" s="14">
        <f t="shared" si="23"/>
        <v>5038.5999999999995</v>
      </c>
      <c r="N555" s="9" t="s">
        <v>279</v>
      </c>
      <c r="O555" s="9" t="s">
        <v>311</v>
      </c>
    </row>
    <row r="556" spans="1:15" ht="25.5" customHeight="1" x14ac:dyDescent="0.3">
      <c r="A556" s="8" t="s">
        <v>16</v>
      </c>
      <c r="B556" s="9" t="s">
        <v>2339</v>
      </c>
      <c r="C556" s="9" t="s">
        <v>17</v>
      </c>
      <c r="D556" s="9" t="s">
        <v>2340</v>
      </c>
      <c r="E556" s="9" t="s">
        <v>2341</v>
      </c>
      <c r="F556" s="9" t="s">
        <v>2342</v>
      </c>
      <c r="G556" s="9" t="s">
        <v>2343</v>
      </c>
      <c r="H556" s="9" t="s">
        <v>20</v>
      </c>
      <c r="I556" s="9" t="s">
        <v>1831</v>
      </c>
      <c r="J556" s="14">
        <v>4</v>
      </c>
      <c r="K556" s="14">
        <v>7522</v>
      </c>
      <c r="L556" s="14">
        <f t="shared" si="22"/>
        <v>30088</v>
      </c>
      <c r="M556" s="14">
        <f t="shared" si="23"/>
        <v>36707.360000000001</v>
      </c>
      <c r="N556" s="9" t="s">
        <v>279</v>
      </c>
      <c r="O556" s="9" t="s">
        <v>966</v>
      </c>
    </row>
    <row r="557" spans="1:15" ht="25.5" customHeight="1" x14ac:dyDescent="0.3">
      <c r="A557" s="8" t="s">
        <v>16</v>
      </c>
      <c r="B557" s="9" t="s">
        <v>2344</v>
      </c>
      <c r="C557" s="9" t="s">
        <v>17</v>
      </c>
      <c r="D557" s="9" t="s">
        <v>2340</v>
      </c>
      <c r="E557" s="9" t="s">
        <v>2341</v>
      </c>
      <c r="F557" s="9" t="s">
        <v>2342</v>
      </c>
      <c r="G557" s="9" t="s">
        <v>2343</v>
      </c>
      <c r="H557" s="9" t="s">
        <v>22</v>
      </c>
      <c r="I557" s="9" t="s">
        <v>1831</v>
      </c>
      <c r="J557" s="14">
        <v>1</v>
      </c>
      <c r="K557" s="14">
        <v>6883</v>
      </c>
      <c r="L557" s="14">
        <f t="shared" si="22"/>
        <v>6883</v>
      </c>
      <c r="M557" s="14">
        <f t="shared" si="23"/>
        <v>8397.26</v>
      </c>
      <c r="N557" s="9" t="s">
        <v>279</v>
      </c>
      <c r="O557" s="9" t="s">
        <v>966</v>
      </c>
    </row>
    <row r="558" spans="1:15" ht="25.5" customHeight="1" x14ac:dyDescent="0.3">
      <c r="A558" s="8" t="s">
        <v>16</v>
      </c>
      <c r="B558" s="9" t="s">
        <v>2345</v>
      </c>
      <c r="C558" s="9" t="s">
        <v>17</v>
      </c>
      <c r="D558" s="9" t="s">
        <v>2346</v>
      </c>
      <c r="E558" s="9" t="s">
        <v>2347</v>
      </c>
      <c r="F558" s="9" t="s">
        <v>2348</v>
      </c>
      <c r="G558" s="9" t="s">
        <v>2349</v>
      </c>
      <c r="H558" s="9" t="s">
        <v>18</v>
      </c>
      <c r="I558" s="9" t="s">
        <v>19</v>
      </c>
      <c r="J558" s="14">
        <v>3</v>
      </c>
      <c r="K558" s="14">
        <v>6883</v>
      </c>
      <c r="L558" s="14">
        <f t="shared" si="22"/>
        <v>20649</v>
      </c>
      <c r="M558" s="14">
        <f t="shared" si="23"/>
        <v>25191.78</v>
      </c>
      <c r="N558" s="9" t="s">
        <v>279</v>
      </c>
      <c r="O558" s="9" t="s">
        <v>966</v>
      </c>
    </row>
    <row r="559" spans="1:15" ht="25.5" customHeight="1" x14ac:dyDescent="0.3">
      <c r="A559" s="8" t="s">
        <v>16</v>
      </c>
      <c r="B559" s="9" t="s">
        <v>2350</v>
      </c>
      <c r="C559" s="9" t="s">
        <v>17</v>
      </c>
      <c r="D559" s="9" t="s">
        <v>2351</v>
      </c>
      <c r="E559" s="9" t="s">
        <v>2352</v>
      </c>
      <c r="F559" s="9" t="s">
        <v>2213</v>
      </c>
      <c r="G559" s="9" t="s">
        <v>2353</v>
      </c>
      <c r="H559" s="9" t="s">
        <v>20</v>
      </c>
      <c r="I559" s="9" t="s">
        <v>19</v>
      </c>
      <c r="J559" s="14">
        <v>13</v>
      </c>
      <c r="K559" s="14">
        <v>5506</v>
      </c>
      <c r="L559" s="14">
        <f t="shared" si="22"/>
        <v>71578</v>
      </c>
      <c r="M559" s="14">
        <f t="shared" si="23"/>
        <v>87325.16</v>
      </c>
      <c r="N559" s="9" t="s">
        <v>279</v>
      </c>
      <c r="O559" s="9" t="s">
        <v>311</v>
      </c>
    </row>
    <row r="560" spans="1:15" ht="25.5" customHeight="1" x14ac:dyDescent="0.3">
      <c r="A560" s="8" t="s">
        <v>16</v>
      </c>
      <c r="B560" s="9" t="s">
        <v>2354</v>
      </c>
      <c r="C560" s="9" t="s">
        <v>17</v>
      </c>
      <c r="D560" s="9" t="s">
        <v>2355</v>
      </c>
      <c r="E560" s="9" t="s">
        <v>2352</v>
      </c>
      <c r="F560" s="9" t="s">
        <v>2356</v>
      </c>
      <c r="G560" s="9" t="s">
        <v>2357</v>
      </c>
      <c r="H560" s="9" t="s">
        <v>18</v>
      </c>
      <c r="I560" s="9" t="s">
        <v>19</v>
      </c>
      <c r="J560" s="14">
        <v>4</v>
      </c>
      <c r="K560" s="14">
        <v>11652</v>
      </c>
      <c r="L560" s="14">
        <f t="shared" si="22"/>
        <v>46608</v>
      </c>
      <c r="M560" s="14">
        <f t="shared" si="23"/>
        <v>56861.760000000002</v>
      </c>
      <c r="N560" s="9" t="s">
        <v>279</v>
      </c>
      <c r="O560" s="9" t="s">
        <v>311</v>
      </c>
    </row>
    <row r="561" spans="1:15" ht="25.5" customHeight="1" x14ac:dyDescent="0.3">
      <c r="A561" s="8" t="s">
        <v>16</v>
      </c>
      <c r="B561" s="9" t="s">
        <v>2358</v>
      </c>
      <c r="C561" s="9" t="s">
        <v>17</v>
      </c>
      <c r="D561" s="9" t="s">
        <v>2355</v>
      </c>
      <c r="E561" s="9" t="s">
        <v>2352</v>
      </c>
      <c r="F561" s="9" t="s">
        <v>2356</v>
      </c>
      <c r="G561" s="9" t="s">
        <v>2359</v>
      </c>
      <c r="H561" s="9" t="s">
        <v>22</v>
      </c>
      <c r="I561" s="9" t="s">
        <v>19</v>
      </c>
      <c r="J561" s="14">
        <v>1</v>
      </c>
      <c r="K561" s="14">
        <v>10816</v>
      </c>
      <c r="L561" s="14">
        <f t="shared" si="22"/>
        <v>10816</v>
      </c>
      <c r="M561" s="14">
        <f t="shared" si="23"/>
        <v>13195.52</v>
      </c>
      <c r="N561" s="9" t="s">
        <v>279</v>
      </c>
      <c r="O561" s="9" t="s">
        <v>311</v>
      </c>
    </row>
    <row r="562" spans="1:15" ht="25.5" customHeight="1" x14ac:dyDescent="0.3">
      <c r="A562" s="8" t="s">
        <v>16</v>
      </c>
      <c r="B562" s="9" t="s">
        <v>2360</v>
      </c>
      <c r="C562" s="9" t="s">
        <v>17</v>
      </c>
      <c r="D562" s="9" t="s">
        <v>2361</v>
      </c>
      <c r="E562" s="9" t="s">
        <v>2362</v>
      </c>
      <c r="F562" s="9" t="s">
        <v>2363</v>
      </c>
      <c r="G562" s="9" t="s">
        <v>2364</v>
      </c>
      <c r="H562" s="9" t="s">
        <v>18</v>
      </c>
      <c r="I562" s="9" t="s">
        <v>19</v>
      </c>
      <c r="J562" s="14">
        <v>2</v>
      </c>
      <c r="K562" s="14">
        <v>28221</v>
      </c>
      <c r="L562" s="14">
        <f t="shared" si="22"/>
        <v>56442</v>
      </c>
      <c r="M562" s="14">
        <f t="shared" si="23"/>
        <v>68859.240000000005</v>
      </c>
      <c r="N562" s="9" t="s">
        <v>279</v>
      </c>
      <c r="O562" s="9" t="s">
        <v>966</v>
      </c>
    </row>
    <row r="563" spans="1:15" ht="25.5" customHeight="1" x14ac:dyDescent="0.3">
      <c r="A563" s="8" t="s">
        <v>16</v>
      </c>
      <c r="B563" s="9" t="s">
        <v>2365</v>
      </c>
      <c r="C563" s="9" t="s">
        <v>17</v>
      </c>
      <c r="D563" s="9" t="s">
        <v>2366</v>
      </c>
      <c r="E563" s="9" t="s">
        <v>2367</v>
      </c>
      <c r="F563" s="9" t="s">
        <v>2368</v>
      </c>
      <c r="G563" s="9" t="s">
        <v>2369</v>
      </c>
      <c r="H563" s="9" t="s">
        <v>18</v>
      </c>
      <c r="I563" s="9" t="s">
        <v>19</v>
      </c>
      <c r="J563" s="14">
        <v>6</v>
      </c>
      <c r="K563" s="14">
        <v>6096</v>
      </c>
      <c r="L563" s="14">
        <f t="shared" si="22"/>
        <v>36576</v>
      </c>
      <c r="M563" s="14">
        <f t="shared" si="23"/>
        <v>44622.720000000001</v>
      </c>
      <c r="N563" s="9" t="s">
        <v>279</v>
      </c>
      <c r="O563" s="9" t="s">
        <v>311</v>
      </c>
    </row>
    <row r="564" spans="1:15" ht="25.5" customHeight="1" x14ac:dyDescent="0.3">
      <c r="A564" s="8" t="s">
        <v>16</v>
      </c>
      <c r="B564" s="9" t="s">
        <v>2370</v>
      </c>
      <c r="C564" s="9" t="s">
        <v>17</v>
      </c>
      <c r="D564" s="9" t="s">
        <v>2366</v>
      </c>
      <c r="E564" s="9" t="s">
        <v>2367</v>
      </c>
      <c r="F564" s="9" t="s">
        <v>2368</v>
      </c>
      <c r="G564" s="9" t="s">
        <v>2371</v>
      </c>
      <c r="H564" s="9" t="s">
        <v>22</v>
      </c>
      <c r="I564" s="9" t="s">
        <v>19</v>
      </c>
      <c r="J564" s="14">
        <v>1</v>
      </c>
      <c r="K564" s="14">
        <v>6096</v>
      </c>
      <c r="L564" s="14">
        <f t="shared" si="22"/>
        <v>6096</v>
      </c>
      <c r="M564" s="14">
        <f t="shared" si="23"/>
        <v>7437.12</v>
      </c>
      <c r="N564" s="9" t="s">
        <v>279</v>
      </c>
      <c r="O564" s="9" t="s">
        <v>311</v>
      </c>
    </row>
    <row r="565" spans="1:15" ht="25.5" customHeight="1" x14ac:dyDescent="0.3">
      <c r="A565" s="8" t="s">
        <v>16</v>
      </c>
      <c r="B565" s="9" t="s">
        <v>2372</v>
      </c>
      <c r="C565" s="9" t="s">
        <v>17</v>
      </c>
      <c r="D565" s="9" t="s">
        <v>2373</v>
      </c>
      <c r="E565" s="9" t="s">
        <v>2374</v>
      </c>
      <c r="F565" s="9" t="s">
        <v>1813</v>
      </c>
      <c r="G565" s="9" t="s">
        <v>2375</v>
      </c>
      <c r="H565" s="9" t="s">
        <v>18</v>
      </c>
      <c r="I565" s="9" t="s">
        <v>19</v>
      </c>
      <c r="J565" s="14">
        <v>1</v>
      </c>
      <c r="K565" s="14">
        <v>43807</v>
      </c>
      <c r="L565" s="14">
        <f t="shared" si="22"/>
        <v>43807</v>
      </c>
      <c r="M565" s="14">
        <f t="shared" si="23"/>
        <v>53444.54</v>
      </c>
      <c r="N565" s="9" t="s">
        <v>279</v>
      </c>
      <c r="O565" s="9" t="s">
        <v>966</v>
      </c>
    </row>
    <row r="566" spans="1:15" ht="25.5" customHeight="1" x14ac:dyDescent="0.3">
      <c r="A566" s="8" t="s">
        <v>16</v>
      </c>
      <c r="B566" s="9" t="s">
        <v>2376</v>
      </c>
      <c r="C566" s="9" t="s">
        <v>17</v>
      </c>
      <c r="D566" s="9" t="s">
        <v>2377</v>
      </c>
      <c r="E566" s="9" t="s">
        <v>2374</v>
      </c>
      <c r="F566" s="9" t="s">
        <v>2378</v>
      </c>
      <c r="G566" s="9" t="s">
        <v>2379</v>
      </c>
      <c r="H566" s="9" t="s">
        <v>22</v>
      </c>
      <c r="I566" s="9" t="s">
        <v>19</v>
      </c>
      <c r="J566" s="14">
        <v>4</v>
      </c>
      <c r="K566" s="14">
        <v>43266</v>
      </c>
      <c r="L566" s="14">
        <f t="shared" si="22"/>
        <v>173064</v>
      </c>
      <c r="M566" s="14">
        <f t="shared" si="23"/>
        <v>211138.08</v>
      </c>
      <c r="N566" s="9" t="s">
        <v>279</v>
      </c>
      <c r="O566" s="9" t="s">
        <v>966</v>
      </c>
    </row>
    <row r="567" spans="1:15" ht="25.5" customHeight="1" x14ac:dyDescent="0.3">
      <c r="A567" s="8" t="s">
        <v>16</v>
      </c>
      <c r="B567" s="9" t="s">
        <v>2380</v>
      </c>
      <c r="C567" s="9" t="s">
        <v>17</v>
      </c>
      <c r="D567" s="9" t="s">
        <v>2381</v>
      </c>
      <c r="E567" s="9" t="s">
        <v>2382</v>
      </c>
      <c r="F567" s="9" t="s">
        <v>2383</v>
      </c>
      <c r="G567" s="9" t="s">
        <v>2384</v>
      </c>
      <c r="H567" s="9" t="s">
        <v>18</v>
      </c>
      <c r="I567" s="9" t="s">
        <v>19</v>
      </c>
      <c r="J567" s="14">
        <v>4</v>
      </c>
      <c r="K567" s="14">
        <v>36875</v>
      </c>
      <c r="L567" s="14">
        <f t="shared" ref="L567:L630" si="24">J567*K567</f>
        <v>147500</v>
      </c>
      <c r="M567" s="14">
        <f t="shared" ref="M567:M630" si="25">L567*1.22</f>
        <v>179950</v>
      </c>
      <c r="N567" s="9" t="s">
        <v>279</v>
      </c>
      <c r="O567" s="9" t="s">
        <v>966</v>
      </c>
    </row>
    <row r="568" spans="1:15" ht="25.5" customHeight="1" x14ac:dyDescent="0.3">
      <c r="A568" s="8" t="s">
        <v>16</v>
      </c>
      <c r="B568" s="9" t="s">
        <v>2385</v>
      </c>
      <c r="C568" s="9" t="s">
        <v>17</v>
      </c>
      <c r="D568" s="9" t="s">
        <v>2386</v>
      </c>
      <c r="E568" s="9" t="s">
        <v>2387</v>
      </c>
      <c r="F568" s="9" t="s">
        <v>2388</v>
      </c>
      <c r="G568" s="9" t="s">
        <v>2389</v>
      </c>
      <c r="H568" s="9" t="s">
        <v>22</v>
      </c>
      <c r="I568" s="9" t="s">
        <v>19</v>
      </c>
      <c r="J568" s="14">
        <v>4</v>
      </c>
      <c r="K568" s="14">
        <v>3245</v>
      </c>
      <c r="L568" s="14">
        <f t="shared" si="24"/>
        <v>12980</v>
      </c>
      <c r="M568" s="14">
        <f t="shared" si="25"/>
        <v>15835.6</v>
      </c>
      <c r="N568" s="9" t="s">
        <v>279</v>
      </c>
      <c r="O568" s="9" t="s">
        <v>311</v>
      </c>
    </row>
    <row r="569" spans="1:15" ht="25.5" customHeight="1" x14ac:dyDescent="0.3">
      <c r="A569" s="8" t="s">
        <v>16</v>
      </c>
      <c r="B569" s="9" t="s">
        <v>2390</v>
      </c>
      <c r="C569" s="9" t="s">
        <v>17</v>
      </c>
      <c r="D569" s="9" t="s">
        <v>2391</v>
      </c>
      <c r="E569" s="9" t="s">
        <v>2392</v>
      </c>
      <c r="F569" s="9" t="s">
        <v>2393</v>
      </c>
      <c r="G569" s="9" t="s">
        <v>2394</v>
      </c>
      <c r="H569" s="9" t="s">
        <v>22</v>
      </c>
      <c r="I569" s="9" t="s">
        <v>19</v>
      </c>
      <c r="J569" s="14">
        <v>10</v>
      </c>
      <c r="K569" s="14">
        <v>7424</v>
      </c>
      <c r="L569" s="14">
        <f t="shared" si="24"/>
        <v>74240</v>
      </c>
      <c r="M569" s="14">
        <f t="shared" si="25"/>
        <v>90572.800000000003</v>
      </c>
      <c r="N569" s="9" t="s">
        <v>279</v>
      </c>
      <c r="O569" s="9" t="s">
        <v>311</v>
      </c>
    </row>
    <row r="570" spans="1:15" ht="25.5" customHeight="1" x14ac:dyDescent="0.3">
      <c r="A570" s="8" t="s">
        <v>16</v>
      </c>
      <c r="B570" s="9" t="s">
        <v>2395</v>
      </c>
      <c r="C570" s="9" t="s">
        <v>17</v>
      </c>
      <c r="D570" s="9" t="s">
        <v>2396</v>
      </c>
      <c r="E570" s="9" t="s">
        <v>2397</v>
      </c>
      <c r="F570" s="9" t="s">
        <v>2398</v>
      </c>
      <c r="G570" s="9" t="s">
        <v>2399</v>
      </c>
      <c r="H570" s="9" t="s">
        <v>18</v>
      </c>
      <c r="I570" s="9" t="s">
        <v>1831</v>
      </c>
      <c r="J570" s="14">
        <v>1</v>
      </c>
      <c r="K570" s="14">
        <v>166429</v>
      </c>
      <c r="L570" s="14">
        <f t="shared" si="24"/>
        <v>166429</v>
      </c>
      <c r="M570" s="14">
        <f t="shared" si="25"/>
        <v>203043.38</v>
      </c>
      <c r="N570" s="9" t="s">
        <v>279</v>
      </c>
      <c r="O570" s="9" t="s">
        <v>966</v>
      </c>
    </row>
    <row r="571" spans="1:15" ht="25.5" customHeight="1" x14ac:dyDescent="0.3">
      <c r="A571" s="8" t="s">
        <v>16</v>
      </c>
      <c r="B571" s="9" t="s">
        <v>2400</v>
      </c>
      <c r="C571" s="9" t="s">
        <v>17</v>
      </c>
      <c r="D571" s="9" t="s">
        <v>2401</v>
      </c>
      <c r="E571" s="9" t="s">
        <v>2402</v>
      </c>
      <c r="F571" s="9" t="s">
        <v>2403</v>
      </c>
      <c r="G571" s="9" t="s">
        <v>2404</v>
      </c>
      <c r="H571" s="9" t="s">
        <v>20</v>
      </c>
      <c r="I571" s="9" t="s">
        <v>19</v>
      </c>
      <c r="J571" s="14">
        <v>15</v>
      </c>
      <c r="K571" s="14">
        <v>3982</v>
      </c>
      <c r="L571" s="14">
        <f t="shared" si="24"/>
        <v>59730</v>
      </c>
      <c r="M571" s="14">
        <f t="shared" si="25"/>
        <v>72870.599999999991</v>
      </c>
      <c r="N571" s="9" t="s">
        <v>279</v>
      </c>
      <c r="O571" s="9" t="s">
        <v>966</v>
      </c>
    </row>
    <row r="572" spans="1:15" ht="25.5" customHeight="1" x14ac:dyDescent="0.3">
      <c r="A572" s="8" t="s">
        <v>16</v>
      </c>
      <c r="B572" s="9" t="s">
        <v>2405</v>
      </c>
      <c r="C572" s="9" t="s">
        <v>17</v>
      </c>
      <c r="D572" s="9" t="s">
        <v>2406</v>
      </c>
      <c r="E572" s="9" t="s">
        <v>2402</v>
      </c>
      <c r="F572" s="9" t="s">
        <v>2407</v>
      </c>
      <c r="G572" s="9" t="s">
        <v>2408</v>
      </c>
      <c r="H572" s="9" t="s">
        <v>20</v>
      </c>
      <c r="I572" s="9" t="s">
        <v>19</v>
      </c>
      <c r="J572" s="14">
        <v>15</v>
      </c>
      <c r="K572" s="14">
        <v>3982</v>
      </c>
      <c r="L572" s="14">
        <f t="shared" si="24"/>
        <v>59730</v>
      </c>
      <c r="M572" s="14">
        <f t="shared" si="25"/>
        <v>72870.599999999991</v>
      </c>
      <c r="N572" s="9" t="s">
        <v>279</v>
      </c>
      <c r="O572" s="9" t="s">
        <v>966</v>
      </c>
    </row>
    <row r="573" spans="1:15" ht="25.5" customHeight="1" x14ac:dyDescent="0.3">
      <c r="A573" s="8" t="s">
        <v>16</v>
      </c>
      <c r="B573" s="9" t="s">
        <v>2409</v>
      </c>
      <c r="C573" s="9" t="s">
        <v>17</v>
      </c>
      <c r="D573" s="9" t="s">
        <v>2410</v>
      </c>
      <c r="E573" s="9" t="s">
        <v>2402</v>
      </c>
      <c r="F573" s="9" t="s">
        <v>2411</v>
      </c>
      <c r="G573" s="9" t="s">
        <v>2412</v>
      </c>
      <c r="H573" s="9" t="s">
        <v>20</v>
      </c>
      <c r="I573" s="9" t="s">
        <v>19</v>
      </c>
      <c r="J573" s="14">
        <v>10</v>
      </c>
      <c r="K573" s="14">
        <v>4572</v>
      </c>
      <c r="L573" s="14">
        <f t="shared" si="24"/>
        <v>45720</v>
      </c>
      <c r="M573" s="14">
        <f t="shared" si="25"/>
        <v>55778.400000000001</v>
      </c>
      <c r="N573" s="9" t="s">
        <v>279</v>
      </c>
      <c r="O573" s="9" t="s">
        <v>966</v>
      </c>
    </row>
    <row r="574" spans="1:15" ht="25.5" customHeight="1" x14ac:dyDescent="0.3">
      <c r="A574" s="8" t="s">
        <v>16</v>
      </c>
      <c r="B574" s="9" t="s">
        <v>2413</v>
      </c>
      <c r="C574" s="9" t="s">
        <v>17</v>
      </c>
      <c r="D574" s="9" t="s">
        <v>2410</v>
      </c>
      <c r="E574" s="9" t="s">
        <v>2402</v>
      </c>
      <c r="F574" s="9" t="s">
        <v>2411</v>
      </c>
      <c r="G574" s="9" t="s">
        <v>2414</v>
      </c>
      <c r="H574" s="9" t="s">
        <v>20</v>
      </c>
      <c r="I574" s="9" t="s">
        <v>19</v>
      </c>
      <c r="J574" s="14">
        <v>10</v>
      </c>
      <c r="K574" s="14">
        <v>6096</v>
      </c>
      <c r="L574" s="14">
        <f t="shared" si="24"/>
        <v>60960</v>
      </c>
      <c r="M574" s="14">
        <f t="shared" si="25"/>
        <v>74371.199999999997</v>
      </c>
      <c r="N574" s="9" t="s">
        <v>279</v>
      </c>
      <c r="O574" s="9" t="s">
        <v>966</v>
      </c>
    </row>
    <row r="575" spans="1:15" ht="25.5" customHeight="1" x14ac:dyDescent="0.3">
      <c r="A575" s="8" t="s">
        <v>16</v>
      </c>
      <c r="B575" s="9" t="s">
        <v>2415</v>
      </c>
      <c r="C575" s="9" t="s">
        <v>17</v>
      </c>
      <c r="D575" s="9" t="s">
        <v>2410</v>
      </c>
      <c r="E575" s="9" t="s">
        <v>2402</v>
      </c>
      <c r="F575" s="9" t="s">
        <v>2411</v>
      </c>
      <c r="G575" s="9" t="s">
        <v>2416</v>
      </c>
      <c r="H575" s="9" t="s">
        <v>21</v>
      </c>
      <c r="I575" s="9" t="s">
        <v>19</v>
      </c>
      <c r="J575" s="14">
        <v>10</v>
      </c>
      <c r="K575" s="14">
        <v>4621</v>
      </c>
      <c r="L575" s="14">
        <f t="shared" si="24"/>
        <v>46210</v>
      </c>
      <c r="M575" s="14">
        <f t="shared" si="25"/>
        <v>56376.2</v>
      </c>
      <c r="N575" s="9" t="s">
        <v>279</v>
      </c>
      <c r="O575" s="9" t="s">
        <v>966</v>
      </c>
    </row>
    <row r="576" spans="1:15" ht="25.5" customHeight="1" x14ac:dyDescent="0.3">
      <c r="A576" s="8" t="s">
        <v>16</v>
      </c>
      <c r="B576" s="9" t="s">
        <v>2417</v>
      </c>
      <c r="C576" s="9" t="s">
        <v>17</v>
      </c>
      <c r="D576" s="9" t="s">
        <v>2418</v>
      </c>
      <c r="E576" s="9" t="s">
        <v>2402</v>
      </c>
      <c r="F576" s="9" t="s">
        <v>2419</v>
      </c>
      <c r="G576" s="9" t="s">
        <v>2420</v>
      </c>
      <c r="H576" s="9" t="s">
        <v>20</v>
      </c>
      <c r="I576" s="9" t="s">
        <v>19</v>
      </c>
      <c r="J576" s="14">
        <v>10</v>
      </c>
      <c r="K576" s="14">
        <v>5703</v>
      </c>
      <c r="L576" s="14">
        <f t="shared" si="24"/>
        <v>57030</v>
      </c>
      <c r="M576" s="14">
        <f t="shared" si="25"/>
        <v>69576.599999999991</v>
      </c>
      <c r="N576" s="9" t="s">
        <v>279</v>
      </c>
      <c r="O576" s="9" t="s">
        <v>966</v>
      </c>
    </row>
    <row r="577" spans="1:15" ht="25.5" customHeight="1" x14ac:dyDescent="0.3">
      <c r="A577" s="8" t="s">
        <v>16</v>
      </c>
      <c r="B577" s="9" t="s">
        <v>2421</v>
      </c>
      <c r="C577" s="9" t="s">
        <v>17</v>
      </c>
      <c r="D577" s="9" t="s">
        <v>2422</v>
      </c>
      <c r="E577" s="9" t="s">
        <v>2402</v>
      </c>
      <c r="F577" s="9" t="s">
        <v>2423</v>
      </c>
      <c r="G577" s="9" t="s">
        <v>2424</v>
      </c>
      <c r="H577" s="9" t="s">
        <v>18</v>
      </c>
      <c r="I577" s="9" t="s">
        <v>19</v>
      </c>
      <c r="J577" s="14">
        <v>20</v>
      </c>
      <c r="K577" s="14">
        <v>6096</v>
      </c>
      <c r="L577" s="14">
        <f t="shared" si="24"/>
        <v>121920</v>
      </c>
      <c r="M577" s="14">
        <f t="shared" si="25"/>
        <v>148742.39999999999</v>
      </c>
      <c r="N577" s="9" t="s">
        <v>279</v>
      </c>
      <c r="O577" s="9" t="s">
        <v>966</v>
      </c>
    </row>
    <row r="578" spans="1:15" ht="25.5" customHeight="1" x14ac:dyDescent="0.3">
      <c r="A578" s="8" t="s">
        <v>16</v>
      </c>
      <c r="B578" s="9" t="s">
        <v>2425</v>
      </c>
      <c r="C578" s="9" t="s">
        <v>17</v>
      </c>
      <c r="D578" s="9" t="s">
        <v>2426</v>
      </c>
      <c r="E578" s="9" t="s">
        <v>2402</v>
      </c>
      <c r="F578" s="9" t="s">
        <v>2427</v>
      </c>
      <c r="G578" s="9" t="s">
        <v>2428</v>
      </c>
      <c r="H578" s="9" t="s">
        <v>18</v>
      </c>
      <c r="I578" s="9" t="s">
        <v>19</v>
      </c>
      <c r="J578" s="14">
        <v>1000</v>
      </c>
      <c r="K578" s="14">
        <v>4002</v>
      </c>
      <c r="L578" s="14">
        <f t="shared" si="24"/>
        <v>4002000</v>
      </c>
      <c r="M578" s="14">
        <f t="shared" si="25"/>
        <v>4882440</v>
      </c>
      <c r="N578" s="9" t="s">
        <v>279</v>
      </c>
      <c r="O578" s="9" t="s">
        <v>966</v>
      </c>
    </row>
    <row r="579" spans="1:15" ht="25.5" customHeight="1" x14ac:dyDescent="0.3">
      <c r="A579" s="8" t="s">
        <v>16</v>
      </c>
      <c r="B579" s="9" t="s">
        <v>2429</v>
      </c>
      <c r="C579" s="9" t="s">
        <v>17</v>
      </c>
      <c r="D579" s="9" t="s">
        <v>2430</v>
      </c>
      <c r="E579" s="9" t="s">
        <v>2431</v>
      </c>
      <c r="F579" s="9" t="s">
        <v>2432</v>
      </c>
      <c r="G579" s="9" t="s">
        <v>2433</v>
      </c>
      <c r="H579" s="9" t="s">
        <v>18</v>
      </c>
      <c r="I579" s="9" t="s">
        <v>19</v>
      </c>
      <c r="J579" s="14">
        <v>2</v>
      </c>
      <c r="K579" s="14">
        <v>2458</v>
      </c>
      <c r="L579" s="14">
        <f t="shared" si="24"/>
        <v>4916</v>
      </c>
      <c r="M579" s="14">
        <f t="shared" si="25"/>
        <v>5997.5199999999995</v>
      </c>
      <c r="N579" s="9" t="s">
        <v>279</v>
      </c>
      <c r="O579" s="9" t="s">
        <v>311</v>
      </c>
    </row>
    <row r="580" spans="1:15" ht="25.5" customHeight="1" x14ac:dyDescent="0.3">
      <c r="A580" s="8" t="s">
        <v>16</v>
      </c>
      <c r="B580" s="9" t="s">
        <v>2434</v>
      </c>
      <c r="C580" s="9" t="s">
        <v>17</v>
      </c>
      <c r="D580" s="9" t="s">
        <v>2430</v>
      </c>
      <c r="E580" s="9" t="s">
        <v>2431</v>
      </c>
      <c r="F580" s="9" t="s">
        <v>2432</v>
      </c>
      <c r="G580" s="9" t="s">
        <v>2435</v>
      </c>
      <c r="H580" s="9" t="s">
        <v>18</v>
      </c>
      <c r="I580" s="9" t="s">
        <v>19</v>
      </c>
      <c r="J580" s="14">
        <v>2</v>
      </c>
      <c r="K580" s="14">
        <v>3195</v>
      </c>
      <c r="L580" s="14">
        <f t="shared" si="24"/>
        <v>6390</v>
      </c>
      <c r="M580" s="14">
        <f t="shared" si="25"/>
        <v>7795.8</v>
      </c>
      <c r="N580" s="9" t="s">
        <v>279</v>
      </c>
      <c r="O580" s="9" t="s">
        <v>311</v>
      </c>
    </row>
    <row r="581" spans="1:15" ht="25.5" customHeight="1" x14ac:dyDescent="0.3">
      <c r="A581" s="8" t="s">
        <v>16</v>
      </c>
      <c r="B581" s="9" t="s">
        <v>2436</v>
      </c>
      <c r="C581" s="9" t="s">
        <v>17</v>
      </c>
      <c r="D581" s="9" t="s">
        <v>2437</v>
      </c>
      <c r="E581" s="9" t="s">
        <v>2431</v>
      </c>
      <c r="F581" s="9" t="s">
        <v>2438</v>
      </c>
      <c r="G581" s="9" t="s">
        <v>2439</v>
      </c>
      <c r="H581" s="9" t="s">
        <v>18</v>
      </c>
      <c r="I581" s="9" t="s">
        <v>19</v>
      </c>
      <c r="J581" s="14">
        <v>2</v>
      </c>
      <c r="K581" s="14">
        <v>1770</v>
      </c>
      <c r="L581" s="14">
        <f t="shared" si="24"/>
        <v>3540</v>
      </c>
      <c r="M581" s="14">
        <f t="shared" si="25"/>
        <v>4318.8</v>
      </c>
      <c r="N581" s="9" t="s">
        <v>279</v>
      </c>
      <c r="O581" s="9" t="s">
        <v>311</v>
      </c>
    </row>
    <row r="582" spans="1:15" ht="25.5" customHeight="1" x14ac:dyDescent="0.3">
      <c r="A582" s="8" t="s">
        <v>16</v>
      </c>
      <c r="B582" s="9" t="s">
        <v>2440</v>
      </c>
      <c r="C582" s="9" t="s">
        <v>17</v>
      </c>
      <c r="D582" s="9" t="s">
        <v>2437</v>
      </c>
      <c r="E582" s="9" t="s">
        <v>2431</v>
      </c>
      <c r="F582" s="9" t="s">
        <v>2438</v>
      </c>
      <c r="G582" s="9" t="s">
        <v>2441</v>
      </c>
      <c r="H582" s="9" t="s">
        <v>18</v>
      </c>
      <c r="I582" s="9" t="s">
        <v>19</v>
      </c>
      <c r="J582" s="14">
        <v>2</v>
      </c>
      <c r="K582" s="14">
        <v>1819</v>
      </c>
      <c r="L582" s="14">
        <f t="shared" si="24"/>
        <v>3638</v>
      </c>
      <c r="M582" s="14">
        <f t="shared" si="25"/>
        <v>4438.3599999999997</v>
      </c>
      <c r="N582" s="9" t="s">
        <v>279</v>
      </c>
      <c r="O582" s="9" t="s">
        <v>311</v>
      </c>
    </row>
    <row r="583" spans="1:15" ht="25.5" customHeight="1" x14ac:dyDescent="0.3">
      <c r="A583" s="8" t="s">
        <v>16</v>
      </c>
      <c r="B583" s="9" t="s">
        <v>2442</v>
      </c>
      <c r="C583" s="9" t="s">
        <v>17</v>
      </c>
      <c r="D583" s="9" t="s">
        <v>2437</v>
      </c>
      <c r="E583" s="9" t="s">
        <v>2431</v>
      </c>
      <c r="F583" s="9" t="s">
        <v>2438</v>
      </c>
      <c r="G583" s="9" t="s">
        <v>2443</v>
      </c>
      <c r="H583" s="9" t="s">
        <v>18</v>
      </c>
      <c r="I583" s="9" t="s">
        <v>19</v>
      </c>
      <c r="J583" s="14">
        <v>2</v>
      </c>
      <c r="K583" s="14">
        <v>2065</v>
      </c>
      <c r="L583" s="14">
        <f t="shared" si="24"/>
        <v>4130</v>
      </c>
      <c r="M583" s="14">
        <f t="shared" si="25"/>
        <v>5038.5999999999995</v>
      </c>
      <c r="N583" s="9" t="s">
        <v>279</v>
      </c>
      <c r="O583" s="9" t="s">
        <v>311</v>
      </c>
    </row>
    <row r="584" spans="1:15" ht="25.5" customHeight="1" x14ac:dyDescent="0.3">
      <c r="A584" s="8" t="s">
        <v>16</v>
      </c>
      <c r="B584" s="9" t="s">
        <v>2444</v>
      </c>
      <c r="C584" s="9" t="s">
        <v>17</v>
      </c>
      <c r="D584" s="9" t="s">
        <v>2445</v>
      </c>
      <c r="E584" s="9" t="s">
        <v>2446</v>
      </c>
      <c r="F584" s="9" t="s">
        <v>2447</v>
      </c>
      <c r="G584" s="9" t="s">
        <v>2448</v>
      </c>
      <c r="H584" s="9" t="s">
        <v>18</v>
      </c>
      <c r="I584" s="9" t="s">
        <v>1831</v>
      </c>
      <c r="J584" s="14">
        <v>3</v>
      </c>
      <c r="K584" s="14">
        <v>6588</v>
      </c>
      <c r="L584" s="14">
        <f t="shared" si="24"/>
        <v>19764</v>
      </c>
      <c r="M584" s="14">
        <f t="shared" si="25"/>
        <v>24112.079999999998</v>
      </c>
      <c r="N584" s="9" t="s">
        <v>279</v>
      </c>
      <c r="O584" s="9" t="s">
        <v>966</v>
      </c>
    </row>
    <row r="585" spans="1:15" ht="25.5" customHeight="1" x14ac:dyDescent="0.3">
      <c r="A585" s="8" t="s">
        <v>16</v>
      </c>
      <c r="B585" s="9" t="s">
        <v>2449</v>
      </c>
      <c r="C585" s="9" t="s">
        <v>17</v>
      </c>
      <c r="D585" s="9" t="s">
        <v>2450</v>
      </c>
      <c r="E585" s="9" t="s">
        <v>2446</v>
      </c>
      <c r="F585" s="9" t="s">
        <v>2451</v>
      </c>
      <c r="G585" s="9" t="s">
        <v>2452</v>
      </c>
      <c r="H585" s="9" t="s">
        <v>18</v>
      </c>
      <c r="I585" s="9" t="s">
        <v>1831</v>
      </c>
      <c r="J585" s="14">
        <v>3</v>
      </c>
      <c r="K585" s="14">
        <v>6391</v>
      </c>
      <c r="L585" s="14">
        <f t="shared" si="24"/>
        <v>19173</v>
      </c>
      <c r="M585" s="14">
        <f t="shared" si="25"/>
        <v>23391.059999999998</v>
      </c>
      <c r="N585" s="9" t="s">
        <v>279</v>
      </c>
      <c r="O585" s="9" t="s">
        <v>966</v>
      </c>
    </row>
    <row r="586" spans="1:15" ht="25.5" customHeight="1" x14ac:dyDescent="0.3">
      <c r="A586" s="8" t="s">
        <v>16</v>
      </c>
      <c r="B586" s="9" t="s">
        <v>2453</v>
      </c>
      <c r="C586" s="9" t="s">
        <v>17</v>
      </c>
      <c r="D586" s="9" t="s">
        <v>2454</v>
      </c>
      <c r="E586" s="9" t="s">
        <v>2455</v>
      </c>
      <c r="F586" s="9" t="s">
        <v>2456</v>
      </c>
      <c r="G586" s="9" t="s">
        <v>2457</v>
      </c>
      <c r="H586" s="9" t="s">
        <v>20</v>
      </c>
      <c r="I586" s="9" t="s">
        <v>310</v>
      </c>
      <c r="J586" s="14">
        <v>300</v>
      </c>
      <c r="K586" s="14">
        <v>3638</v>
      </c>
      <c r="L586" s="14">
        <f t="shared" si="24"/>
        <v>1091400</v>
      </c>
      <c r="M586" s="14">
        <f t="shared" si="25"/>
        <v>1331508</v>
      </c>
      <c r="N586" s="9" t="s">
        <v>279</v>
      </c>
      <c r="O586" s="9" t="s">
        <v>2088</v>
      </c>
    </row>
    <row r="587" spans="1:15" ht="25.5" customHeight="1" x14ac:dyDescent="0.3">
      <c r="A587" s="8" t="s">
        <v>16</v>
      </c>
      <c r="B587" s="9" t="s">
        <v>2458</v>
      </c>
      <c r="C587" s="9" t="s">
        <v>17</v>
      </c>
      <c r="D587" s="9" t="s">
        <v>2459</v>
      </c>
      <c r="E587" s="9" t="s">
        <v>2460</v>
      </c>
      <c r="F587" s="9" t="s">
        <v>2461</v>
      </c>
      <c r="G587" s="9" t="s">
        <v>2462</v>
      </c>
      <c r="H587" s="9" t="s">
        <v>22</v>
      </c>
      <c r="I587" s="9" t="s">
        <v>19</v>
      </c>
      <c r="J587" s="14">
        <v>1</v>
      </c>
      <c r="K587" s="14">
        <v>76700</v>
      </c>
      <c r="L587" s="14">
        <f t="shared" si="24"/>
        <v>76700</v>
      </c>
      <c r="M587" s="14">
        <f t="shared" si="25"/>
        <v>93574</v>
      </c>
      <c r="N587" s="9" t="s">
        <v>279</v>
      </c>
      <c r="O587" s="9" t="s">
        <v>966</v>
      </c>
    </row>
    <row r="588" spans="1:15" ht="25.5" customHeight="1" x14ac:dyDescent="0.3">
      <c r="A588" s="8" t="s">
        <v>16</v>
      </c>
      <c r="B588" s="9" t="s">
        <v>2463</v>
      </c>
      <c r="C588" s="9" t="s">
        <v>17</v>
      </c>
      <c r="D588" s="9" t="s">
        <v>2464</v>
      </c>
      <c r="E588" s="9" t="s">
        <v>2465</v>
      </c>
      <c r="F588" s="9" t="s">
        <v>2466</v>
      </c>
      <c r="G588" s="9" t="s">
        <v>2467</v>
      </c>
      <c r="H588" s="9" t="s">
        <v>18</v>
      </c>
      <c r="I588" s="9" t="s">
        <v>538</v>
      </c>
      <c r="J588" s="14">
        <v>30</v>
      </c>
      <c r="K588" s="14">
        <v>344</v>
      </c>
      <c r="L588" s="14">
        <f t="shared" si="24"/>
        <v>10320</v>
      </c>
      <c r="M588" s="14">
        <f t="shared" si="25"/>
        <v>12590.4</v>
      </c>
      <c r="N588" s="9" t="s">
        <v>279</v>
      </c>
      <c r="O588" s="9" t="s">
        <v>391</v>
      </c>
    </row>
    <row r="589" spans="1:15" ht="25.5" customHeight="1" x14ac:dyDescent="0.3">
      <c r="A589" s="8" t="s">
        <v>16</v>
      </c>
      <c r="B589" s="9" t="s">
        <v>2468</v>
      </c>
      <c r="C589" s="9" t="s">
        <v>17</v>
      </c>
      <c r="D589" s="9" t="s">
        <v>2469</v>
      </c>
      <c r="E589" s="9" t="s">
        <v>521</v>
      </c>
      <c r="F589" s="9" t="s">
        <v>2470</v>
      </c>
      <c r="G589" s="9" t="s">
        <v>2471</v>
      </c>
      <c r="H589" s="9" t="s">
        <v>22</v>
      </c>
      <c r="I589" s="9" t="s">
        <v>524</v>
      </c>
      <c r="J589" s="14">
        <v>3</v>
      </c>
      <c r="K589" s="14">
        <v>1573</v>
      </c>
      <c r="L589" s="14">
        <f t="shared" si="24"/>
        <v>4719</v>
      </c>
      <c r="M589" s="14">
        <f t="shared" si="25"/>
        <v>5757.18</v>
      </c>
      <c r="N589" s="9" t="s">
        <v>279</v>
      </c>
      <c r="O589" s="9" t="s">
        <v>311</v>
      </c>
    </row>
    <row r="590" spans="1:15" ht="25.5" customHeight="1" x14ac:dyDescent="0.3">
      <c r="A590" s="8" t="s">
        <v>16</v>
      </c>
      <c r="B590" s="9" t="s">
        <v>2472</v>
      </c>
      <c r="C590" s="9" t="s">
        <v>17</v>
      </c>
      <c r="D590" s="9" t="s">
        <v>520</v>
      </c>
      <c r="E590" s="9" t="s">
        <v>2473</v>
      </c>
      <c r="F590" s="9" t="s">
        <v>522</v>
      </c>
      <c r="G590" s="9" t="s">
        <v>2474</v>
      </c>
      <c r="H590" s="9" t="s">
        <v>18</v>
      </c>
      <c r="I590" s="9" t="s">
        <v>524</v>
      </c>
      <c r="J590" s="14">
        <v>5</v>
      </c>
      <c r="K590" s="14">
        <v>2015</v>
      </c>
      <c r="L590" s="14">
        <f t="shared" si="24"/>
        <v>10075</v>
      </c>
      <c r="M590" s="14">
        <f t="shared" si="25"/>
        <v>12291.5</v>
      </c>
      <c r="N590" s="9" t="s">
        <v>279</v>
      </c>
      <c r="O590" s="9" t="s">
        <v>311</v>
      </c>
    </row>
    <row r="591" spans="1:15" ht="25.5" customHeight="1" x14ac:dyDescent="0.3">
      <c r="A591" s="8" t="s">
        <v>16</v>
      </c>
      <c r="B591" s="9" t="s">
        <v>2475</v>
      </c>
      <c r="C591" s="9" t="s">
        <v>17</v>
      </c>
      <c r="D591" s="9" t="s">
        <v>520</v>
      </c>
      <c r="E591" s="9" t="s">
        <v>2473</v>
      </c>
      <c r="F591" s="9" t="s">
        <v>522</v>
      </c>
      <c r="G591" s="9" t="s">
        <v>2476</v>
      </c>
      <c r="H591" s="9" t="s">
        <v>18</v>
      </c>
      <c r="I591" s="9" t="s">
        <v>524</v>
      </c>
      <c r="J591" s="14">
        <v>5</v>
      </c>
      <c r="K591" s="14">
        <v>1966</v>
      </c>
      <c r="L591" s="14">
        <f t="shared" si="24"/>
        <v>9830</v>
      </c>
      <c r="M591" s="14">
        <f t="shared" si="25"/>
        <v>11992.6</v>
      </c>
      <c r="N591" s="9" t="s">
        <v>279</v>
      </c>
      <c r="O591" s="9" t="s">
        <v>311</v>
      </c>
    </row>
    <row r="592" spans="1:15" ht="25.5" customHeight="1" x14ac:dyDescent="0.3">
      <c r="A592" s="8" t="s">
        <v>16</v>
      </c>
      <c r="B592" s="9" t="s">
        <v>2477</v>
      </c>
      <c r="C592" s="9" t="s">
        <v>17</v>
      </c>
      <c r="D592" s="9" t="s">
        <v>2478</v>
      </c>
      <c r="E592" s="9" t="s">
        <v>521</v>
      </c>
      <c r="F592" s="9" t="s">
        <v>2479</v>
      </c>
      <c r="G592" s="9" t="s">
        <v>2480</v>
      </c>
      <c r="H592" s="9" t="s">
        <v>20</v>
      </c>
      <c r="I592" s="9" t="s">
        <v>524</v>
      </c>
      <c r="J592" s="14">
        <v>30</v>
      </c>
      <c r="K592" s="14">
        <v>2065</v>
      </c>
      <c r="L592" s="14">
        <f t="shared" si="24"/>
        <v>61950</v>
      </c>
      <c r="M592" s="14">
        <f t="shared" si="25"/>
        <v>75579</v>
      </c>
      <c r="N592" s="9" t="s">
        <v>279</v>
      </c>
      <c r="O592" s="9" t="s">
        <v>311</v>
      </c>
    </row>
    <row r="593" spans="1:15" ht="25.5" customHeight="1" x14ac:dyDescent="0.3">
      <c r="A593" s="8" t="s">
        <v>16</v>
      </c>
      <c r="B593" s="9" t="s">
        <v>2481</v>
      </c>
      <c r="C593" s="9" t="s">
        <v>17</v>
      </c>
      <c r="D593" s="9" t="s">
        <v>2482</v>
      </c>
      <c r="E593" s="9" t="s">
        <v>2483</v>
      </c>
      <c r="F593" s="9" t="s">
        <v>2484</v>
      </c>
      <c r="G593" s="9" t="s">
        <v>2485</v>
      </c>
      <c r="H593" s="9" t="s">
        <v>18</v>
      </c>
      <c r="I593" s="9" t="s">
        <v>524</v>
      </c>
      <c r="J593" s="14">
        <v>215</v>
      </c>
      <c r="K593" s="14">
        <v>2950</v>
      </c>
      <c r="L593" s="14">
        <f t="shared" si="24"/>
        <v>634250</v>
      </c>
      <c r="M593" s="14">
        <f t="shared" si="25"/>
        <v>773785</v>
      </c>
      <c r="N593" s="9" t="s">
        <v>279</v>
      </c>
      <c r="O593" s="9" t="s">
        <v>311</v>
      </c>
    </row>
    <row r="594" spans="1:15" ht="25.5" customHeight="1" x14ac:dyDescent="0.3">
      <c r="A594" s="8" t="s">
        <v>16</v>
      </c>
      <c r="B594" s="9" t="s">
        <v>2486</v>
      </c>
      <c r="C594" s="9" t="s">
        <v>17</v>
      </c>
      <c r="D594" s="9" t="s">
        <v>2482</v>
      </c>
      <c r="E594" s="9" t="s">
        <v>2483</v>
      </c>
      <c r="F594" s="9" t="s">
        <v>2484</v>
      </c>
      <c r="G594" s="9" t="s">
        <v>2487</v>
      </c>
      <c r="H594" s="9" t="s">
        <v>18</v>
      </c>
      <c r="I594" s="9" t="s">
        <v>524</v>
      </c>
      <c r="J594" s="14">
        <v>50</v>
      </c>
      <c r="K594" s="14">
        <v>2950</v>
      </c>
      <c r="L594" s="14">
        <f t="shared" si="24"/>
        <v>147500</v>
      </c>
      <c r="M594" s="14">
        <f t="shared" si="25"/>
        <v>179950</v>
      </c>
      <c r="N594" s="9" t="s">
        <v>279</v>
      </c>
      <c r="O594" s="9" t="s">
        <v>311</v>
      </c>
    </row>
    <row r="595" spans="1:15" ht="25.5" customHeight="1" x14ac:dyDescent="0.3">
      <c r="A595" s="8" t="s">
        <v>16</v>
      </c>
      <c r="B595" s="9" t="s">
        <v>2488</v>
      </c>
      <c r="C595" s="9" t="s">
        <v>17</v>
      </c>
      <c r="D595" s="9" t="s">
        <v>2482</v>
      </c>
      <c r="E595" s="9" t="s">
        <v>2483</v>
      </c>
      <c r="F595" s="9" t="s">
        <v>2484</v>
      </c>
      <c r="G595" s="9" t="s">
        <v>2489</v>
      </c>
      <c r="H595" s="9" t="s">
        <v>18</v>
      </c>
      <c r="I595" s="9" t="s">
        <v>524</v>
      </c>
      <c r="J595" s="14">
        <v>140</v>
      </c>
      <c r="K595" s="14">
        <v>2950</v>
      </c>
      <c r="L595" s="14">
        <f t="shared" si="24"/>
        <v>413000</v>
      </c>
      <c r="M595" s="14">
        <f t="shared" si="25"/>
        <v>503860</v>
      </c>
      <c r="N595" s="9" t="s">
        <v>279</v>
      </c>
      <c r="O595" s="9" t="s">
        <v>311</v>
      </c>
    </row>
    <row r="596" spans="1:15" ht="25.5" customHeight="1" x14ac:dyDescent="0.3">
      <c r="A596" s="8" t="s">
        <v>16</v>
      </c>
      <c r="B596" s="9" t="s">
        <v>2490</v>
      </c>
      <c r="C596" s="9" t="s">
        <v>17</v>
      </c>
      <c r="D596" s="9" t="s">
        <v>2482</v>
      </c>
      <c r="E596" s="9" t="s">
        <v>2491</v>
      </c>
      <c r="F596" s="9" t="s">
        <v>2484</v>
      </c>
      <c r="G596" s="9" t="s">
        <v>2492</v>
      </c>
      <c r="H596" s="9" t="s">
        <v>22</v>
      </c>
      <c r="I596" s="9" t="s">
        <v>524</v>
      </c>
      <c r="J596" s="14">
        <v>31</v>
      </c>
      <c r="K596" s="14">
        <v>2950</v>
      </c>
      <c r="L596" s="14">
        <f t="shared" si="24"/>
        <v>91450</v>
      </c>
      <c r="M596" s="14">
        <f t="shared" si="25"/>
        <v>111569</v>
      </c>
      <c r="N596" s="9" t="s">
        <v>279</v>
      </c>
      <c r="O596" s="9" t="s">
        <v>311</v>
      </c>
    </row>
    <row r="597" spans="1:15" ht="25.5" customHeight="1" x14ac:dyDescent="0.3">
      <c r="A597" s="8" t="s">
        <v>16</v>
      </c>
      <c r="B597" s="9" t="s">
        <v>2493</v>
      </c>
      <c r="C597" s="9" t="s">
        <v>17</v>
      </c>
      <c r="D597" s="9" t="s">
        <v>2494</v>
      </c>
      <c r="E597" s="9" t="s">
        <v>2495</v>
      </c>
      <c r="F597" s="9" t="s">
        <v>2496</v>
      </c>
      <c r="G597" s="9" t="s">
        <v>2497</v>
      </c>
      <c r="H597" s="9" t="s">
        <v>18</v>
      </c>
      <c r="I597" s="9" t="s">
        <v>524</v>
      </c>
      <c r="J597" s="14">
        <v>10</v>
      </c>
      <c r="K597" s="14">
        <v>3736</v>
      </c>
      <c r="L597" s="14">
        <f t="shared" si="24"/>
        <v>37360</v>
      </c>
      <c r="M597" s="14">
        <f t="shared" si="25"/>
        <v>45579.199999999997</v>
      </c>
      <c r="N597" s="9" t="s">
        <v>279</v>
      </c>
      <c r="O597" s="9" t="s">
        <v>280</v>
      </c>
    </row>
    <row r="598" spans="1:15" ht="25.5" customHeight="1" x14ac:dyDescent="0.3">
      <c r="A598" s="8" t="s">
        <v>16</v>
      </c>
      <c r="B598" s="9" t="s">
        <v>2498</v>
      </c>
      <c r="C598" s="9" t="s">
        <v>17</v>
      </c>
      <c r="D598" s="9" t="s">
        <v>2499</v>
      </c>
      <c r="E598" s="9" t="s">
        <v>2495</v>
      </c>
      <c r="F598" s="9" t="s">
        <v>2500</v>
      </c>
      <c r="G598" s="9" t="s">
        <v>2501</v>
      </c>
      <c r="H598" s="9" t="s">
        <v>18</v>
      </c>
      <c r="I598" s="9" t="s">
        <v>524</v>
      </c>
      <c r="J598" s="14">
        <v>10</v>
      </c>
      <c r="K598" s="14">
        <v>3736</v>
      </c>
      <c r="L598" s="14">
        <f t="shared" si="24"/>
        <v>37360</v>
      </c>
      <c r="M598" s="14">
        <f t="shared" si="25"/>
        <v>45579.199999999997</v>
      </c>
      <c r="N598" s="9" t="s">
        <v>279</v>
      </c>
      <c r="O598" s="9" t="s">
        <v>280</v>
      </c>
    </row>
    <row r="599" spans="1:15" ht="25.5" customHeight="1" x14ac:dyDescent="0.3">
      <c r="A599" s="8" t="s">
        <v>16</v>
      </c>
      <c r="B599" s="9" t="s">
        <v>2502</v>
      </c>
      <c r="C599" s="9" t="s">
        <v>17</v>
      </c>
      <c r="D599" s="9" t="s">
        <v>2503</v>
      </c>
      <c r="E599" s="9" t="s">
        <v>2495</v>
      </c>
      <c r="F599" s="9" t="s">
        <v>2504</v>
      </c>
      <c r="G599" s="9" t="s">
        <v>2505</v>
      </c>
      <c r="H599" s="9" t="s">
        <v>18</v>
      </c>
      <c r="I599" s="9" t="s">
        <v>524</v>
      </c>
      <c r="J599" s="14">
        <v>10</v>
      </c>
      <c r="K599" s="14">
        <v>3736</v>
      </c>
      <c r="L599" s="14">
        <f t="shared" si="24"/>
        <v>37360</v>
      </c>
      <c r="M599" s="14">
        <f t="shared" si="25"/>
        <v>45579.199999999997</v>
      </c>
      <c r="N599" s="9" t="s">
        <v>279</v>
      </c>
      <c r="O599" s="9" t="s">
        <v>280</v>
      </c>
    </row>
    <row r="600" spans="1:15" ht="25.5" customHeight="1" x14ac:dyDescent="0.3">
      <c r="A600" s="8" t="s">
        <v>16</v>
      </c>
      <c r="B600" s="9" t="s">
        <v>2506</v>
      </c>
      <c r="C600" s="9" t="s">
        <v>17</v>
      </c>
      <c r="D600" s="9" t="s">
        <v>2507</v>
      </c>
      <c r="E600" s="9" t="s">
        <v>2508</v>
      </c>
      <c r="F600" s="9" t="s">
        <v>2509</v>
      </c>
      <c r="G600" s="9" t="s">
        <v>2510</v>
      </c>
      <c r="H600" s="9" t="s">
        <v>20</v>
      </c>
      <c r="I600" s="9" t="s">
        <v>19</v>
      </c>
      <c r="J600" s="14">
        <v>200</v>
      </c>
      <c r="K600" s="14">
        <v>983</v>
      </c>
      <c r="L600" s="14">
        <f t="shared" si="24"/>
        <v>196600</v>
      </c>
      <c r="M600" s="14">
        <f t="shared" si="25"/>
        <v>239852</v>
      </c>
      <c r="N600" s="9" t="s">
        <v>279</v>
      </c>
      <c r="O600" s="9" t="s">
        <v>280</v>
      </c>
    </row>
    <row r="601" spans="1:15" ht="25.5" customHeight="1" x14ac:dyDescent="0.3">
      <c r="A601" s="8" t="s">
        <v>16</v>
      </c>
      <c r="B601" s="9" t="s">
        <v>2511</v>
      </c>
      <c r="C601" s="9" t="s">
        <v>17</v>
      </c>
      <c r="D601" s="8" t="s">
        <v>2512</v>
      </c>
      <c r="E601" s="8" t="s">
        <v>2495</v>
      </c>
      <c r="F601" s="8" t="s">
        <v>2513</v>
      </c>
      <c r="G601" s="8" t="s">
        <v>2514</v>
      </c>
      <c r="H601" s="8" t="s">
        <v>18</v>
      </c>
      <c r="I601" s="8" t="s">
        <v>524</v>
      </c>
      <c r="J601" s="14">
        <v>140</v>
      </c>
      <c r="K601" s="14">
        <v>5260</v>
      </c>
      <c r="L601" s="14">
        <f t="shared" si="24"/>
        <v>736400</v>
      </c>
      <c r="M601" s="14">
        <f t="shared" si="25"/>
        <v>898408</v>
      </c>
      <c r="N601" s="15" t="s">
        <v>279</v>
      </c>
      <c r="O601" s="15" t="s">
        <v>280</v>
      </c>
    </row>
    <row r="602" spans="1:15" ht="25.5" customHeight="1" x14ac:dyDescent="0.3">
      <c r="A602" s="8" t="s">
        <v>16</v>
      </c>
      <c r="B602" s="9" t="s">
        <v>2515</v>
      </c>
      <c r="C602" s="9" t="s">
        <v>17</v>
      </c>
      <c r="D602" s="8" t="s">
        <v>2516</v>
      </c>
      <c r="E602" s="8" t="s">
        <v>2495</v>
      </c>
      <c r="F602" s="8" t="s">
        <v>2517</v>
      </c>
      <c r="G602" s="8" t="s">
        <v>2518</v>
      </c>
      <c r="H602" s="8" t="s">
        <v>18</v>
      </c>
      <c r="I602" s="8" t="s">
        <v>524</v>
      </c>
      <c r="J602" s="14">
        <v>35</v>
      </c>
      <c r="K602" s="14">
        <v>5752</v>
      </c>
      <c r="L602" s="14">
        <f t="shared" si="24"/>
        <v>201320</v>
      </c>
      <c r="M602" s="14">
        <f t="shared" si="25"/>
        <v>245610.4</v>
      </c>
      <c r="N602" s="15" t="s">
        <v>279</v>
      </c>
      <c r="O602" s="15" t="s">
        <v>280</v>
      </c>
    </row>
    <row r="603" spans="1:15" ht="25.5" customHeight="1" x14ac:dyDescent="0.3">
      <c r="A603" s="8" t="s">
        <v>16</v>
      </c>
      <c r="B603" s="9" t="s">
        <v>2519</v>
      </c>
      <c r="C603" s="9" t="s">
        <v>17</v>
      </c>
      <c r="D603" s="8" t="s">
        <v>2520</v>
      </c>
      <c r="E603" s="8" t="s">
        <v>2495</v>
      </c>
      <c r="F603" s="8" t="s">
        <v>2521</v>
      </c>
      <c r="G603" s="8" t="s">
        <v>2522</v>
      </c>
      <c r="H603" s="8" t="s">
        <v>18</v>
      </c>
      <c r="I603" s="8" t="s">
        <v>524</v>
      </c>
      <c r="J603" s="14">
        <v>20</v>
      </c>
      <c r="K603" s="14">
        <v>6096</v>
      </c>
      <c r="L603" s="14">
        <f t="shared" si="24"/>
        <v>121920</v>
      </c>
      <c r="M603" s="14">
        <f t="shared" si="25"/>
        <v>148742.39999999999</v>
      </c>
      <c r="N603" s="15" t="s">
        <v>279</v>
      </c>
      <c r="O603" s="15" t="s">
        <v>280</v>
      </c>
    </row>
    <row r="604" spans="1:15" ht="25.5" customHeight="1" x14ac:dyDescent="0.3">
      <c r="A604" s="8" t="s">
        <v>16</v>
      </c>
      <c r="B604" s="9" t="s">
        <v>2523</v>
      </c>
      <c r="C604" s="9" t="s">
        <v>17</v>
      </c>
      <c r="D604" s="8" t="s">
        <v>2524</v>
      </c>
      <c r="E604" s="8" t="s">
        <v>2525</v>
      </c>
      <c r="F604" s="8" t="s">
        <v>2526</v>
      </c>
      <c r="G604" s="8" t="s">
        <v>2527</v>
      </c>
      <c r="H604" s="8" t="s">
        <v>18</v>
      </c>
      <c r="I604" s="8" t="s">
        <v>524</v>
      </c>
      <c r="J604" s="14">
        <v>20</v>
      </c>
      <c r="K604" s="14">
        <v>7620</v>
      </c>
      <c r="L604" s="14">
        <f t="shared" si="24"/>
        <v>152400</v>
      </c>
      <c r="M604" s="14">
        <f t="shared" si="25"/>
        <v>185928</v>
      </c>
      <c r="N604" s="15" t="s">
        <v>279</v>
      </c>
      <c r="O604" s="15" t="s">
        <v>280</v>
      </c>
    </row>
    <row r="605" spans="1:15" ht="25.5" customHeight="1" x14ac:dyDescent="0.3">
      <c r="A605" s="8" t="s">
        <v>16</v>
      </c>
      <c r="B605" s="9" t="s">
        <v>2528</v>
      </c>
      <c r="C605" s="9" t="s">
        <v>17</v>
      </c>
      <c r="D605" s="8" t="s">
        <v>2524</v>
      </c>
      <c r="E605" s="8" t="s">
        <v>2525</v>
      </c>
      <c r="F605" s="8" t="s">
        <v>2526</v>
      </c>
      <c r="G605" s="8" t="s">
        <v>2529</v>
      </c>
      <c r="H605" s="8" t="s">
        <v>18</v>
      </c>
      <c r="I605" s="8" t="s">
        <v>524</v>
      </c>
      <c r="J605" s="14">
        <v>20</v>
      </c>
      <c r="K605" s="14">
        <v>9105</v>
      </c>
      <c r="L605" s="14">
        <f t="shared" si="24"/>
        <v>182100</v>
      </c>
      <c r="M605" s="14">
        <f t="shared" si="25"/>
        <v>222162</v>
      </c>
      <c r="N605" s="15" t="s">
        <v>279</v>
      </c>
      <c r="O605" s="15" t="s">
        <v>280</v>
      </c>
    </row>
    <row r="606" spans="1:15" ht="25.5" customHeight="1" x14ac:dyDescent="0.3">
      <c r="A606" s="8" t="s">
        <v>16</v>
      </c>
      <c r="B606" s="9" t="s">
        <v>2530</v>
      </c>
      <c r="C606" s="9" t="s">
        <v>17</v>
      </c>
      <c r="D606" s="9" t="s">
        <v>298</v>
      </c>
      <c r="E606" s="9" t="s">
        <v>299</v>
      </c>
      <c r="F606" s="9" t="s">
        <v>291</v>
      </c>
      <c r="G606" s="9" t="s">
        <v>2531</v>
      </c>
      <c r="H606" s="9" t="s">
        <v>18</v>
      </c>
      <c r="I606" s="9" t="s">
        <v>19</v>
      </c>
      <c r="J606" s="14">
        <v>300</v>
      </c>
      <c r="K606" s="14">
        <v>1376</v>
      </c>
      <c r="L606" s="14">
        <f t="shared" si="24"/>
        <v>412800</v>
      </c>
      <c r="M606" s="14">
        <f t="shared" si="25"/>
        <v>503616</v>
      </c>
      <c r="N606" s="9" t="s">
        <v>279</v>
      </c>
      <c r="O606" s="9" t="s">
        <v>280</v>
      </c>
    </row>
    <row r="607" spans="1:15" ht="25.5" customHeight="1" x14ac:dyDescent="0.3">
      <c r="A607" s="8" t="s">
        <v>16</v>
      </c>
      <c r="B607" s="9" t="s">
        <v>2532</v>
      </c>
      <c r="C607" s="9" t="s">
        <v>17</v>
      </c>
      <c r="D607" s="9" t="s">
        <v>298</v>
      </c>
      <c r="E607" s="9" t="s">
        <v>299</v>
      </c>
      <c r="F607" s="9" t="s">
        <v>291</v>
      </c>
      <c r="G607" s="9" t="s">
        <v>2533</v>
      </c>
      <c r="H607" s="9" t="s">
        <v>18</v>
      </c>
      <c r="I607" s="9" t="s">
        <v>19</v>
      </c>
      <c r="J607" s="14">
        <v>100</v>
      </c>
      <c r="K607" s="14">
        <v>1425</v>
      </c>
      <c r="L607" s="14">
        <f t="shared" si="24"/>
        <v>142500</v>
      </c>
      <c r="M607" s="14">
        <f t="shared" si="25"/>
        <v>173850</v>
      </c>
      <c r="N607" s="9" t="s">
        <v>279</v>
      </c>
      <c r="O607" s="9" t="s">
        <v>280</v>
      </c>
    </row>
    <row r="608" spans="1:15" ht="25.5" customHeight="1" x14ac:dyDescent="0.3">
      <c r="A608" s="8" t="s">
        <v>16</v>
      </c>
      <c r="B608" s="9" t="s">
        <v>2534</v>
      </c>
      <c r="C608" s="9" t="s">
        <v>17</v>
      </c>
      <c r="D608" s="9" t="s">
        <v>298</v>
      </c>
      <c r="E608" s="9" t="s">
        <v>299</v>
      </c>
      <c r="F608" s="9" t="s">
        <v>291</v>
      </c>
      <c r="G608" s="9" t="s">
        <v>2535</v>
      </c>
      <c r="H608" s="9" t="s">
        <v>18</v>
      </c>
      <c r="I608" s="9" t="s">
        <v>19</v>
      </c>
      <c r="J608" s="14">
        <v>50</v>
      </c>
      <c r="K608" s="14">
        <v>1524</v>
      </c>
      <c r="L608" s="14">
        <f t="shared" si="24"/>
        <v>76200</v>
      </c>
      <c r="M608" s="14">
        <f t="shared" si="25"/>
        <v>92964</v>
      </c>
      <c r="N608" s="9" t="s">
        <v>279</v>
      </c>
      <c r="O608" s="9" t="s">
        <v>280</v>
      </c>
    </row>
    <row r="609" spans="1:15" ht="25.5" customHeight="1" x14ac:dyDescent="0.3">
      <c r="A609" s="8" t="s">
        <v>16</v>
      </c>
      <c r="B609" s="9" t="s">
        <v>2536</v>
      </c>
      <c r="C609" s="9" t="s">
        <v>17</v>
      </c>
      <c r="D609" s="9" t="s">
        <v>298</v>
      </c>
      <c r="E609" s="9" t="s">
        <v>299</v>
      </c>
      <c r="F609" s="9" t="s">
        <v>291</v>
      </c>
      <c r="G609" s="9" t="s">
        <v>2537</v>
      </c>
      <c r="H609" s="9" t="s">
        <v>18</v>
      </c>
      <c r="I609" s="9" t="s">
        <v>19</v>
      </c>
      <c r="J609" s="14">
        <v>250</v>
      </c>
      <c r="K609" s="14">
        <v>885</v>
      </c>
      <c r="L609" s="14">
        <f t="shared" si="24"/>
        <v>221250</v>
      </c>
      <c r="M609" s="14">
        <f t="shared" si="25"/>
        <v>269925</v>
      </c>
      <c r="N609" s="9" t="s">
        <v>279</v>
      </c>
      <c r="O609" s="9" t="s">
        <v>280</v>
      </c>
    </row>
    <row r="610" spans="1:15" ht="25.5" customHeight="1" x14ac:dyDescent="0.3">
      <c r="A610" s="8" t="s">
        <v>16</v>
      </c>
      <c r="B610" s="9" t="s">
        <v>2538</v>
      </c>
      <c r="C610" s="9" t="s">
        <v>17</v>
      </c>
      <c r="D610" s="9" t="s">
        <v>298</v>
      </c>
      <c r="E610" s="9" t="s">
        <v>299</v>
      </c>
      <c r="F610" s="9" t="s">
        <v>291</v>
      </c>
      <c r="G610" s="9" t="s">
        <v>2539</v>
      </c>
      <c r="H610" s="9" t="s">
        <v>20</v>
      </c>
      <c r="I610" s="9" t="s">
        <v>19</v>
      </c>
      <c r="J610" s="14">
        <v>100</v>
      </c>
      <c r="K610" s="14">
        <v>2065</v>
      </c>
      <c r="L610" s="14">
        <f t="shared" si="24"/>
        <v>206500</v>
      </c>
      <c r="M610" s="14">
        <f t="shared" si="25"/>
        <v>251930</v>
      </c>
      <c r="N610" s="9" t="s">
        <v>279</v>
      </c>
      <c r="O610" s="9" t="s">
        <v>280</v>
      </c>
    </row>
    <row r="611" spans="1:15" ht="25.5" customHeight="1" x14ac:dyDescent="0.3">
      <c r="A611" s="8" t="s">
        <v>16</v>
      </c>
      <c r="B611" s="9" t="s">
        <v>2540</v>
      </c>
      <c r="C611" s="9" t="s">
        <v>17</v>
      </c>
      <c r="D611" s="9" t="s">
        <v>298</v>
      </c>
      <c r="E611" s="9" t="s">
        <v>299</v>
      </c>
      <c r="F611" s="9" t="s">
        <v>291</v>
      </c>
      <c r="G611" s="9" t="s">
        <v>2541</v>
      </c>
      <c r="H611" s="9" t="s">
        <v>20</v>
      </c>
      <c r="I611" s="9" t="s">
        <v>19</v>
      </c>
      <c r="J611" s="14">
        <v>55</v>
      </c>
      <c r="K611" s="14">
        <v>2900</v>
      </c>
      <c r="L611" s="14">
        <f t="shared" si="24"/>
        <v>159500</v>
      </c>
      <c r="M611" s="14">
        <f t="shared" si="25"/>
        <v>194590</v>
      </c>
      <c r="N611" s="9" t="s">
        <v>279</v>
      </c>
      <c r="O611" s="9" t="s">
        <v>280</v>
      </c>
    </row>
    <row r="612" spans="1:15" ht="25.5" customHeight="1" x14ac:dyDescent="0.3">
      <c r="A612" s="8" t="s">
        <v>16</v>
      </c>
      <c r="B612" s="9" t="s">
        <v>2542</v>
      </c>
      <c r="C612" s="9" t="s">
        <v>17</v>
      </c>
      <c r="D612" s="9" t="s">
        <v>298</v>
      </c>
      <c r="E612" s="9" t="s">
        <v>299</v>
      </c>
      <c r="F612" s="9" t="s">
        <v>291</v>
      </c>
      <c r="G612" s="9" t="s">
        <v>2543</v>
      </c>
      <c r="H612" s="9" t="s">
        <v>22</v>
      </c>
      <c r="I612" s="9" t="s">
        <v>19</v>
      </c>
      <c r="J612" s="14">
        <v>10</v>
      </c>
      <c r="K612" s="14">
        <v>2015</v>
      </c>
      <c r="L612" s="14">
        <f t="shared" si="24"/>
        <v>20150</v>
      </c>
      <c r="M612" s="14">
        <f t="shared" si="25"/>
        <v>24583</v>
      </c>
      <c r="N612" s="9" t="s">
        <v>279</v>
      </c>
      <c r="O612" s="9" t="s">
        <v>280</v>
      </c>
    </row>
    <row r="613" spans="1:15" ht="25.5" customHeight="1" x14ac:dyDescent="0.3">
      <c r="A613" s="8" t="s">
        <v>16</v>
      </c>
      <c r="B613" s="9" t="s">
        <v>2544</v>
      </c>
      <c r="C613" s="9" t="s">
        <v>17</v>
      </c>
      <c r="D613" s="9" t="s">
        <v>2545</v>
      </c>
      <c r="E613" s="9" t="s">
        <v>2546</v>
      </c>
      <c r="F613" s="9" t="s">
        <v>2547</v>
      </c>
      <c r="G613" s="9" t="s">
        <v>2548</v>
      </c>
      <c r="H613" s="9" t="s">
        <v>18</v>
      </c>
      <c r="I613" s="9" t="s">
        <v>19</v>
      </c>
      <c r="J613" s="14">
        <v>3200</v>
      </c>
      <c r="K613" s="14">
        <v>46</v>
      </c>
      <c r="L613" s="14">
        <f t="shared" si="24"/>
        <v>147200</v>
      </c>
      <c r="M613" s="14">
        <f t="shared" si="25"/>
        <v>179584</v>
      </c>
      <c r="N613" s="9" t="s">
        <v>279</v>
      </c>
      <c r="O613" s="9" t="s">
        <v>1127</v>
      </c>
    </row>
    <row r="614" spans="1:15" ht="25.5" customHeight="1" x14ac:dyDescent="0.3">
      <c r="A614" s="8" t="s">
        <v>16</v>
      </c>
      <c r="B614" s="9" t="s">
        <v>2549</v>
      </c>
      <c r="C614" s="9" t="s">
        <v>17</v>
      </c>
      <c r="D614" s="9" t="s">
        <v>2545</v>
      </c>
      <c r="E614" s="9" t="s">
        <v>2546</v>
      </c>
      <c r="F614" s="9" t="s">
        <v>2547</v>
      </c>
      <c r="G614" s="9" t="s">
        <v>2550</v>
      </c>
      <c r="H614" s="9" t="s">
        <v>18</v>
      </c>
      <c r="I614" s="9" t="s">
        <v>19</v>
      </c>
      <c r="J614" s="14">
        <v>500</v>
      </c>
      <c r="K614" s="14">
        <v>45</v>
      </c>
      <c r="L614" s="14">
        <f t="shared" si="24"/>
        <v>22500</v>
      </c>
      <c r="M614" s="14">
        <f t="shared" si="25"/>
        <v>27450</v>
      </c>
      <c r="N614" s="9" t="s">
        <v>279</v>
      </c>
      <c r="O614" s="9" t="s">
        <v>1127</v>
      </c>
    </row>
    <row r="615" spans="1:15" ht="25.5" customHeight="1" x14ac:dyDescent="0.3">
      <c r="A615" s="8" t="s">
        <v>16</v>
      </c>
      <c r="B615" s="9" t="s">
        <v>2551</v>
      </c>
      <c r="C615" s="9" t="s">
        <v>17</v>
      </c>
      <c r="D615" s="9" t="s">
        <v>2545</v>
      </c>
      <c r="E615" s="9" t="s">
        <v>2546</v>
      </c>
      <c r="F615" s="9" t="s">
        <v>2547</v>
      </c>
      <c r="G615" s="9" t="s">
        <v>2552</v>
      </c>
      <c r="H615" s="9" t="s">
        <v>18</v>
      </c>
      <c r="I615" s="9" t="s">
        <v>19</v>
      </c>
      <c r="J615" s="14">
        <v>200</v>
      </c>
      <c r="K615" s="14">
        <v>19</v>
      </c>
      <c r="L615" s="14">
        <f t="shared" si="24"/>
        <v>3800</v>
      </c>
      <c r="M615" s="14">
        <f t="shared" si="25"/>
        <v>4636</v>
      </c>
      <c r="N615" s="9" t="s">
        <v>279</v>
      </c>
      <c r="O615" s="9" t="s">
        <v>1127</v>
      </c>
    </row>
    <row r="616" spans="1:15" ht="25.5" customHeight="1" x14ac:dyDescent="0.3">
      <c r="A616" s="8" t="s">
        <v>16</v>
      </c>
      <c r="B616" s="9" t="s">
        <v>2553</v>
      </c>
      <c r="C616" s="9" t="s">
        <v>17</v>
      </c>
      <c r="D616" s="9" t="s">
        <v>2545</v>
      </c>
      <c r="E616" s="9" t="s">
        <v>2546</v>
      </c>
      <c r="F616" s="9" t="s">
        <v>2547</v>
      </c>
      <c r="G616" s="9" t="s">
        <v>2554</v>
      </c>
      <c r="H616" s="9" t="s">
        <v>18</v>
      </c>
      <c r="I616" s="9" t="s">
        <v>19</v>
      </c>
      <c r="J616" s="14">
        <v>500</v>
      </c>
      <c r="K616" s="14">
        <v>21</v>
      </c>
      <c r="L616" s="14">
        <f t="shared" si="24"/>
        <v>10500</v>
      </c>
      <c r="M616" s="14">
        <f t="shared" si="25"/>
        <v>12810</v>
      </c>
      <c r="N616" s="9" t="s">
        <v>279</v>
      </c>
      <c r="O616" s="9" t="s">
        <v>1127</v>
      </c>
    </row>
    <row r="617" spans="1:15" ht="25.5" customHeight="1" x14ac:dyDescent="0.3">
      <c r="A617" s="8" t="s">
        <v>16</v>
      </c>
      <c r="B617" s="9" t="s">
        <v>2555</v>
      </c>
      <c r="C617" s="9" t="s">
        <v>17</v>
      </c>
      <c r="D617" s="9" t="s">
        <v>2556</v>
      </c>
      <c r="E617" s="9" t="s">
        <v>2557</v>
      </c>
      <c r="F617" s="9" t="s">
        <v>2558</v>
      </c>
      <c r="G617" s="9" t="s">
        <v>2559</v>
      </c>
      <c r="H617" s="9" t="s">
        <v>18</v>
      </c>
      <c r="I617" s="9" t="s">
        <v>19</v>
      </c>
      <c r="J617" s="14">
        <v>450</v>
      </c>
      <c r="K617" s="14">
        <v>21</v>
      </c>
      <c r="L617" s="14">
        <f t="shared" si="24"/>
        <v>9450</v>
      </c>
      <c r="M617" s="14">
        <f t="shared" si="25"/>
        <v>11529</v>
      </c>
      <c r="N617" s="9" t="s">
        <v>279</v>
      </c>
      <c r="O617" s="9" t="s">
        <v>311</v>
      </c>
    </row>
    <row r="618" spans="1:15" ht="25.5" customHeight="1" x14ac:dyDescent="0.3">
      <c r="A618" s="8" t="s">
        <v>16</v>
      </c>
      <c r="B618" s="9" t="s">
        <v>2560</v>
      </c>
      <c r="C618" s="9" t="s">
        <v>17</v>
      </c>
      <c r="D618" s="9" t="s">
        <v>2556</v>
      </c>
      <c r="E618" s="9" t="s">
        <v>2557</v>
      </c>
      <c r="F618" s="9" t="s">
        <v>2558</v>
      </c>
      <c r="G618" s="9" t="s">
        <v>2561</v>
      </c>
      <c r="H618" s="9" t="s">
        <v>18</v>
      </c>
      <c r="I618" s="9" t="s">
        <v>19</v>
      </c>
      <c r="J618" s="14">
        <v>1050</v>
      </c>
      <c r="K618" s="14">
        <v>42</v>
      </c>
      <c r="L618" s="14">
        <f t="shared" si="24"/>
        <v>44100</v>
      </c>
      <c r="M618" s="14">
        <f t="shared" si="25"/>
        <v>53802</v>
      </c>
      <c r="N618" s="9" t="s">
        <v>279</v>
      </c>
      <c r="O618" s="9" t="s">
        <v>311</v>
      </c>
    </row>
    <row r="619" spans="1:15" ht="25.5" customHeight="1" x14ac:dyDescent="0.3">
      <c r="A619" s="8" t="s">
        <v>16</v>
      </c>
      <c r="B619" s="9" t="s">
        <v>2562</v>
      </c>
      <c r="C619" s="9" t="s">
        <v>17</v>
      </c>
      <c r="D619" s="9" t="s">
        <v>2556</v>
      </c>
      <c r="E619" s="9" t="s">
        <v>2557</v>
      </c>
      <c r="F619" s="9" t="s">
        <v>2558</v>
      </c>
      <c r="G619" s="9" t="s">
        <v>2563</v>
      </c>
      <c r="H619" s="9" t="s">
        <v>18</v>
      </c>
      <c r="I619" s="9" t="s">
        <v>19</v>
      </c>
      <c r="J619" s="14">
        <v>1050</v>
      </c>
      <c r="K619" s="14">
        <v>47</v>
      </c>
      <c r="L619" s="14">
        <f t="shared" si="24"/>
        <v>49350</v>
      </c>
      <c r="M619" s="14">
        <f t="shared" si="25"/>
        <v>60207</v>
      </c>
      <c r="N619" s="9" t="s">
        <v>279</v>
      </c>
      <c r="O619" s="9" t="s">
        <v>311</v>
      </c>
    </row>
    <row r="620" spans="1:15" ht="25.5" customHeight="1" x14ac:dyDescent="0.3">
      <c r="A620" s="8" t="s">
        <v>16</v>
      </c>
      <c r="B620" s="9" t="s">
        <v>2564</v>
      </c>
      <c r="C620" s="9" t="s">
        <v>17</v>
      </c>
      <c r="D620" s="9" t="s">
        <v>2556</v>
      </c>
      <c r="E620" s="9" t="s">
        <v>2546</v>
      </c>
      <c r="F620" s="9" t="s">
        <v>2558</v>
      </c>
      <c r="G620" s="9" t="s">
        <v>2565</v>
      </c>
      <c r="H620" s="9" t="s">
        <v>18</v>
      </c>
      <c r="I620" s="9" t="s">
        <v>19</v>
      </c>
      <c r="J620" s="14">
        <v>2500</v>
      </c>
      <c r="K620" s="14">
        <v>22</v>
      </c>
      <c r="L620" s="14">
        <f t="shared" si="24"/>
        <v>55000</v>
      </c>
      <c r="M620" s="14">
        <f t="shared" si="25"/>
        <v>67100</v>
      </c>
      <c r="N620" s="9" t="s">
        <v>279</v>
      </c>
      <c r="O620" s="9" t="s">
        <v>1127</v>
      </c>
    </row>
    <row r="621" spans="1:15" ht="25.5" customHeight="1" x14ac:dyDescent="0.3">
      <c r="A621" s="8" t="s">
        <v>16</v>
      </c>
      <c r="B621" s="9" t="s">
        <v>2566</v>
      </c>
      <c r="C621" s="9" t="s">
        <v>17</v>
      </c>
      <c r="D621" s="9" t="s">
        <v>2556</v>
      </c>
      <c r="E621" s="9" t="s">
        <v>2546</v>
      </c>
      <c r="F621" s="9" t="s">
        <v>2558</v>
      </c>
      <c r="G621" s="9" t="s">
        <v>2567</v>
      </c>
      <c r="H621" s="9" t="s">
        <v>18</v>
      </c>
      <c r="I621" s="9" t="s">
        <v>19</v>
      </c>
      <c r="J621" s="14">
        <v>1200</v>
      </c>
      <c r="K621" s="14">
        <v>16</v>
      </c>
      <c r="L621" s="14">
        <f t="shared" si="24"/>
        <v>19200</v>
      </c>
      <c r="M621" s="14">
        <f t="shared" si="25"/>
        <v>23424</v>
      </c>
      <c r="N621" s="9" t="s">
        <v>279</v>
      </c>
      <c r="O621" s="9" t="s">
        <v>1127</v>
      </c>
    </row>
    <row r="622" spans="1:15" ht="25.5" customHeight="1" x14ac:dyDescent="0.3">
      <c r="A622" s="8" t="s">
        <v>16</v>
      </c>
      <c r="B622" s="9" t="s">
        <v>2568</v>
      </c>
      <c r="C622" s="9" t="s">
        <v>17</v>
      </c>
      <c r="D622" s="9" t="s">
        <v>2556</v>
      </c>
      <c r="E622" s="9" t="s">
        <v>2546</v>
      </c>
      <c r="F622" s="9" t="s">
        <v>2558</v>
      </c>
      <c r="G622" s="9" t="s">
        <v>2569</v>
      </c>
      <c r="H622" s="9" t="s">
        <v>18</v>
      </c>
      <c r="I622" s="9" t="s">
        <v>19</v>
      </c>
      <c r="J622" s="14">
        <v>250</v>
      </c>
      <c r="K622" s="14">
        <v>19</v>
      </c>
      <c r="L622" s="14">
        <f t="shared" si="24"/>
        <v>4750</v>
      </c>
      <c r="M622" s="14">
        <f t="shared" si="25"/>
        <v>5795</v>
      </c>
      <c r="N622" s="9" t="s">
        <v>279</v>
      </c>
      <c r="O622" s="9" t="s">
        <v>1127</v>
      </c>
    </row>
    <row r="623" spans="1:15" ht="25.5" customHeight="1" x14ac:dyDescent="0.3">
      <c r="A623" s="8" t="s">
        <v>16</v>
      </c>
      <c r="B623" s="9" t="s">
        <v>2570</v>
      </c>
      <c r="C623" s="9" t="s">
        <v>17</v>
      </c>
      <c r="D623" s="9" t="s">
        <v>2571</v>
      </c>
      <c r="E623" s="9" t="s">
        <v>2572</v>
      </c>
      <c r="F623" s="9" t="s">
        <v>2573</v>
      </c>
      <c r="G623" s="9" t="s">
        <v>2574</v>
      </c>
      <c r="H623" s="9" t="s">
        <v>18</v>
      </c>
      <c r="I623" s="9" t="s">
        <v>524</v>
      </c>
      <c r="J623" s="14">
        <v>5.2</v>
      </c>
      <c r="K623" s="14">
        <v>2212</v>
      </c>
      <c r="L623" s="14">
        <f t="shared" si="24"/>
        <v>11502.4</v>
      </c>
      <c r="M623" s="14">
        <f t="shared" si="25"/>
        <v>14032.928</v>
      </c>
      <c r="N623" s="9" t="s">
        <v>279</v>
      </c>
      <c r="O623" s="9" t="s">
        <v>280</v>
      </c>
    </row>
    <row r="624" spans="1:15" ht="25.5" customHeight="1" x14ac:dyDescent="0.3">
      <c r="A624" s="8" t="s">
        <v>16</v>
      </c>
      <c r="B624" s="9" t="s">
        <v>2575</v>
      </c>
      <c r="C624" s="9" t="s">
        <v>17</v>
      </c>
      <c r="D624" s="9" t="s">
        <v>2576</v>
      </c>
      <c r="E624" s="9" t="s">
        <v>2577</v>
      </c>
      <c r="F624" s="9" t="s">
        <v>2578</v>
      </c>
      <c r="G624" s="9" t="s">
        <v>2579</v>
      </c>
      <c r="H624" s="9" t="s">
        <v>20</v>
      </c>
      <c r="I624" s="9" t="s">
        <v>19</v>
      </c>
      <c r="J624" s="14">
        <v>250</v>
      </c>
      <c r="K624" s="14">
        <v>737</v>
      </c>
      <c r="L624" s="14">
        <f t="shared" si="24"/>
        <v>184250</v>
      </c>
      <c r="M624" s="14">
        <f t="shared" si="25"/>
        <v>224785</v>
      </c>
      <c r="N624" s="9" t="s">
        <v>279</v>
      </c>
      <c r="O624" s="9" t="s">
        <v>280</v>
      </c>
    </row>
    <row r="625" spans="1:15" ht="25.5" customHeight="1" x14ac:dyDescent="0.3">
      <c r="A625" s="8" t="s">
        <v>16</v>
      </c>
      <c r="B625" s="9" t="s">
        <v>2580</v>
      </c>
      <c r="C625" s="9" t="s">
        <v>17</v>
      </c>
      <c r="D625" s="9" t="s">
        <v>2581</v>
      </c>
      <c r="E625" s="9" t="s">
        <v>2582</v>
      </c>
      <c r="F625" s="9" t="s">
        <v>2583</v>
      </c>
      <c r="G625" s="9" t="s">
        <v>2584</v>
      </c>
      <c r="H625" s="9" t="s">
        <v>20</v>
      </c>
      <c r="I625" s="9" t="s">
        <v>524</v>
      </c>
      <c r="J625" s="14">
        <v>20</v>
      </c>
      <c r="K625" s="14">
        <v>3933</v>
      </c>
      <c r="L625" s="14">
        <f t="shared" si="24"/>
        <v>78660</v>
      </c>
      <c r="M625" s="14">
        <f t="shared" si="25"/>
        <v>95965.2</v>
      </c>
      <c r="N625" s="9" t="s">
        <v>279</v>
      </c>
      <c r="O625" s="9" t="s">
        <v>280</v>
      </c>
    </row>
    <row r="626" spans="1:15" ht="25.5" customHeight="1" x14ac:dyDescent="0.3">
      <c r="A626" s="8" t="s">
        <v>16</v>
      </c>
      <c r="B626" s="9" t="s">
        <v>2585</v>
      </c>
      <c r="C626" s="9" t="s">
        <v>17</v>
      </c>
      <c r="D626" s="9" t="s">
        <v>2586</v>
      </c>
      <c r="E626" s="9" t="s">
        <v>2582</v>
      </c>
      <c r="F626" s="9" t="s">
        <v>522</v>
      </c>
      <c r="G626" s="9" t="s">
        <v>2587</v>
      </c>
      <c r="H626" s="9" t="s">
        <v>20</v>
      </c>
      <c r="I626" s="9" t="s">
        <v>524</v>
      </c>
      <c r="J626" s="14">
        <v>20</v>
      </c>
      <c r="K626" s="14">
        <v>3933</v>
      </c>
      <c r="L626" s="14">
        <f t="shared" si="24"/>
        <v>78660</v>
      </c>
      <c r="M626" s="14">
        <f t="shared" si="25"/>
        <v>95965.2</v>
      </c>
      <c r="N626" s="9" t="s">
        <v>279</v>
      </c>
      <c r="O626" s="9" t="s">
        <v>280</v>
      </c>
    </row>
    <row r="627" spans="1:15" ht="25.5" customHeight="1" x14ac:dyDescent="0.3">
      <c r="A627" s="8" t="s">
        <v>16</v>
      </c>
      <c r="B627" s="9" t="s">
        <v>2588</v>
      </c>
      <c r="C627" s="9" t="s">
        <v>17</v>
      </c>
      <c r="D627" s="9" t="s">
        <v>2589</v>
      </c>
      <c r="E627" s="9" t="s">
        <v>2582</v>
      </c>
      <c r="F627" s="9" t="s">
        <v>2479</v>
      </c>
      <c r="G627" s="9" t="s">
        <v>2590</v>
      </c>
      <c r="H627" s="9" t="s">
        <v>20</v>
      </c>
      <c r="I627" s="9" t="s">
        <v>524</v>
      </c>
      <c r="J627" s="14">
        <v>10</v>
      </c>
      <c r="K627" s="14">
        <v>3933</v>
      </c>
      <c r="L627" s="14">
        <f t="shared" si="24"/>
        <v>39330</v>
      </c>
      <c r="M627" s="14">
        <f t="shared" si="25"/>
        <v>47982.6</v>
      </c>
      <c r="N627" s="9" t="s">
        <v>279</v>
      </c>
      <c r="O627" s="9" t="s">
        <v>280</v>
      </c>
    </row>
    <row r="628" spans="1:15" ht="25.5" customHeight="1" x14ac:dyDescent="0.3">
      <c r="A628" s="8" t="s">
        <v>16</v>
      </c>
      <c r="B628" s="9" t="s">
        <v>2591</v>
      </c>
      <c r="C628" s="9" t="s">
        <v>17</v>
      </c>
      <c r="D628" s="9" t="s">
        <v>2589</v>
      </c>
      <c r="E628" s="9" t="s">
        <v>2582</v>
      </c>
      <c r="F628" s="9" t="s">
        <v>2479</v>
      </c>
      <c r="G628" s="9" t="s">
        <v>2592</v>
      </c>
      <c r="H628" s="9" t="s">
        <v>20</v>
      </c>
      <c r="I628" s="9" t="s">
        <v>524</v>
      </c>
      <c r="J628" s="14">
        <v>10</v>
      </c>
      <c r="K628" s="14">
        <v>3933</v>
      </c>
      <c r="L628" s="14">
        <f t="shared" si="24"/>
        <v>39330</v>
      </c>
      <c r="M628" s="14">
        <f t="shared" si="25"/>
        <v>47982.6</v>
      </c>
      <c r="N628" s="9" t="s">
        <v>279</v>
      </c>
      <c r="O628" s="9" t="s">
        <v>280</v>
      </c>
    </row>
    <row r="629" spans="1:15" ht="25.5" customHeight="1" x14ac:dyDescent="0.3">
      <c r="A629" s="8" t="s">
        <v>16</v>
      </c>
      <c r="B629" s="9" t="s">
        <v>2593</v>
      </c>
      <c r="C629" s="9" t="s">
        <v>17</v>
      </c>
      <c r="D629" s="9" t="s">
        <v>2594</v>
      </c>
      <c r="E629" s="9" t="s">
        <v>2582</v>
      </c>
      <c r="F629" s="9" t="s">
        <v>2595</v>
      </c>
      <c r="G629" s="9" t="s">
        <v>2596</v>
      </c>
      <c r="H629" s="9" t="s">
        <v>22</v>
      </c>
      <c r="I629" s="9" t="s">
        <v>524</v>
      </c>
      <c r="J629" s="14">
        <v>10</v>
      </c>
      <c r="K629" s="14">
        <v>2900</v>
      </c>
      <c r="L629" s="14">
        <f t="shared" si="24"/>
        <v>29000</v>
      </c>
      <c r="M629" s="14">
        <f t="shared" si="25"/>
        <v>35380</v>
      </c>
      <c r="N629" s="9" t="s">
        <v>279</v>
      </c>
      <c r="O629" s="9" t="s">
        <v>280</v>
      </c>
    </row>
    <row r="630" spans="1:15" ht="25.5" customHeight="1" x14ac:dyDescent="0.3">
      <c r="A630" s="8" t="s">
        <v>16</v>
      </c>
      <c r="B630" s="9" t="s">
        <v>2597</v>
      </c>
      <c r="C630" s="9" t="s">
        <v>17</v>
      </c>
      <c r="D630" s="9" t="s">
        <v>2598</v>
      </c>
      <c r="E630" s="9" t="s">
        <v>2582</v>
      </c>
      <c r="F630" s="9" t="s">
        <v>2599</v>
      </c>
      <c r="G630" s="9" t="s">
        <v>2600</v>
      </c>
      <c r="H630" s="9" t="s">
        <v>20</v>
      </c>
      <c r="I630" s="9" t="s">
        <v>524</v>
      </c>
      <c r="J630" s="14">
        <v>20</v>
      </c>
      <c r="K630" s="14">
        <v>3933</v>
      </c>
      <c r="L630" s="14">
        <f t="shared" si="24"/>
        <v>78660</v>
      </c>
      <c r="M630" s="14">
        <f t="shared" si="25"/>
        <v>95965.2</v>
      </c>
      <c r="N630" s="9" t="s">
        <v>279</v>
      </c>
      <c r="O630" s="9" t="s">
        <v>280</v>
      </c>
    </row>
    <row r="631" spans="1:15" ht="25.5" customHeight="1" x14ac:dyDescent="0.3">
      <c r="A631" s="8" t="s">
        <v>16</v>
      </c>
      <c r="B631" s="9" t="s">
        <v>2601</v>
      </c>
      <c r="C631" s="9" t="s">
        <v>17</v>
      </c>
      <c r="D631" s="9" t="s">
        <v>2598</v>
      </c>
      <c r="E631" s="9" t="s">
        <v>2582</v>
      </c>
      <c r="F631" s="9" t="s">
        <v>2599</v>
      </c>
      <c r="G631" s="9" t="s">
        <v>2602</v>
      </c>
      <c r="H631" s="9" t="s">
        <v>20</v>
      </c>
      <c r="I631" s="9" t="s">
        <v>524</v>
      </c>
      <c r="J631" s="14">
        <v>100</v>
      </c>
      <c r="K631" s="14">
        <v>5064</v>
      </c>
      <c r="L631" s="14">
        <f t="shared" ref="L631:L694" si="26">J631*K631</f>
        <v>506400</v>
      </c>
      <c r="M631" s="14">
        <f t="shared" ref="M631:M694" si="27">L631*1.22</f>
        <v>617808</v>
      </c>
      <c r="N631" s="9" t="s">
        <v>279</v>
      </c>
      <c r="O631" s="9" t="s">
        <v>280</v>
      </c>
    </row>
    <row r="632" spans="1:15" ht="25.5" customHeight="1" x14ac:dyDescent="0.3">
      <c r="A632" s="8" t="s">
        <v>16</v>
      </c>
      <c r="B632" s="9" t="s">
        <v>2603</v>
      </c>
      <c r="C632" s="9" t="s">
        <v>17</v>
      </c>
      <c r="D632" s="9" t="s">
        <v>2598</v>
      </c>
      <c r="E632" s="9" t="s">
        <v>2582</v>
      </c>
      <c r="F632" s="9" t="s">
        <v>2599</v>
      </c>
      <c r="G632" s="9" t="s">
        <v>2604</v>
      </c>
      <c r="H632" s="9" t="s">
        <v>22</v>
      </c>
      <c r="I632" s="9" t="s">
        <v>524</v>
      </c>
      <c r="J632" s="14">
        <v>10</v>
      </c>
      <c r="K632" s="14">
        <v>2900</v>
      </c>
      <c r="L632" s="14">
        <f t="shared" si="26"/>
        <v>29000</v>
      </c>
      <c r="M632" s="14">
        <f t="shared" si="27"/>
        <v>35380</v>
      </c>
      <c r="N632" s="9" t="s">
        <v>279</v>
      </c>
      <c r="O632" s="9" t="s">
        <v>280</v>
      </c>
    </row>
    <row r="633" spans="1:15" ht="25.5" customHeight="1" x14ac:dyDescent="0.3">
      <c r="A633" s="8" t="s">
        <v>16</v>
      </c>
      <c r="B633" s="9" t="s">
        <v>2605</v>
      </c>
      <c r="C633" s="9" t="s">
        <v>17</v>
      </c>
      <c r="D633" s="9" t="s">
        <v>2606</v>
      </c>
      <c r="E633" s="9" t="s">
        <v>2607</v>
      </c>
      <c r="F633" s="9" t="s">
        <v>2608</v>
      </c>
      <c r="G633" s="9" t="s">
        <v>2609</v>
      </c>
      <c r="H633" s="9" t="s">
        <v>18</v>
      </c>
      <c r="I633" s="9" t="s">
        <v>19</v>
      </c>
      <c r="J633" s="14">
        <v>2</v>
      </c>
      <c r="K633" s="14">
        <v>232951</v>
      </c>
      <c r="L633" s="14">
        <f t="shared" si="26"/>
        <v>465902</v>
      </c>
      <c r="M633" s="14">
        <f t="shared" si="27"/>
        <v>568400.43999999994</v>
      </c>
      <c r="N633" s="9" t="s">
        <v>279</v>
      </c>
      <c r="O633" s="9" t="s">
        <v>339</v>
      </c>
    </row>
    <row r="634" spans="1:15" ht="25.5" customHeight="1" x14ac:dyDescent="0.3">
      <c r="A634" s="8" t="s">
        <v>16</v>
      </c>
      <c r="B634" s="9" t="s">
        <v>2610</v>
      </c>
      <c r="C634" s="9" t="s">
        <v>17</v>
      </c>
      <c r="D634" s="9" t="s">
        <v>2611</v>
      </c>
      <c r="E634" s="9" t="s">
        <v>2612</v>
      </c>
      <c r="F634" s="9" t="s">
        <v>2613</v>
      </c>
      <c r="G634" s="9" t="s">
        <v>2614</v>
      </c>
      <c r="H634" s="9" t="s">
        <v>20</v>
      </c>
      <c r="I634" s="9" t="s">
        <v>19</v>
      </c>
      <c r="J634" s="14">
        <v>33</v>
      </c>
      <c r="K634" s="14">
        <v>3736</v>
      </c>
      <c r="L634" s="14">
        <f t="shared" si="26"/>
        <v>123288</v>
      </c>
      <c r="M634" s="14">
        <f t="shared" si="27"/>
        <v>150411.35999999999</v>
      </c>
      <c r="N634" s="9" t="s">
        <v>279</v>
      </c>
      <c r="O634" s="9" t="s">
        <v>311</v>
      </c>
    </row>
    <row r="635" spans="1:15" ht="25.5" customHeight="1" x14ac:dyDescent="0.3">
      <c r="A635" s="8" t="s">
        <v>16</v>
      </c>
      <c r="B635" s="9" t="s">
        <v>2615</v>
      </c>
      <c r="C635" s="9" t="s">
        <v>17</v>
      </c>
      <c r="D635" s="9" t="s">
        <v>2611</v>
      </c>
      <c r="E635" s="9" t="s">
        <v>2612</v>
      </c>
      <c r="F635" s="9" t="s">
        <v>2613</v>
      </c>
      <c r="G635" s="9" t="s">
        <v>2616</v>
      </c>
      <c r="H635" s="9" t="s">
        <v>22</v>
      </c>
      <c r="I635" s="9" t="s">
        <v>19</v>
      </c>
      <c r="J635" s="14">
        <v>16</v>
      </c>
      <c r="K635" s="14">
        <v>3540</v>
      </c>
      <c r="L635" s="14">
        <f t="shared" si="26"/>
        <v>56640</v>
      </c>
      <c r="M635" s="14">
        <f t="shared" si="27"/>
        <v>69100.800000000003</v>
      </c>
      <c r="N635" s="9" t="s">
        <v>279</v>
      </c>
      <c r="O635" s="9" t="s">
        <v>311</v>
      </c>
    </row>
    <row r="636" spans="1:15" ht="25.5" customHeight="1" x14ac:dyDescent="0.3">
      <c r="A636" s="8" t="s">
        <v>16</v>
      </c>
      <c r="B636" s="9" t="s">
        <v>2617</v>
      </c>
      <c r="C636" s="9" t="s">
        <v>17</v>
      </c>
      <c r="D636" s="9" t="s">
        <v>2618</v>
      </c>
      <c r="E636" s="9" t="s">
        <v>2619</v>
      </c>
      <c r="F636" s="9" t="s">
        <v>1612</v>
      </c>
      <c r="G636" s="9" t="s">
        <v>2620</v>
      </c>
      <c r="H636" s="9" t="s">
        <v>18</v>
      </c>
      <c r="I636" s="9" t="s">
        <v>538</v>
      </c>
      <c r="J636" s="14">
        <v>70</v>
      </c>
      <c r="K636" s="14">
        <v>983</v>
      </c>
      <c r="L636" s="14">
        <f t="shared" si="26"/>
        <v>68810</v>
      </c>
      <c r="M636" s="14">
        <f t="shared" si="27"/>
        <v>83948.2</v>
      </c>
      <c r="N636" s="9" t="s">
        <v>279</v>
      </c>
      <c r="O636" s="9" t="s">
        <v>391</v>
      </c>
    </row>
    <row r="637" spans="1:15" ht="25.5" customHeight="1" x14ac:dyDescent="0.3">
      <c r="A637" s="8" t="s">
        <v>16</v>
      </c>
      <c r="B637" s="9" t="s">
        <v>2621</v>
      </c>
      <c r="C637" s="9" t="s">
        <v>17</v>
      </c>
      <c r="D637" s="9" t="s">
        <v>2618</v>
      </c>
      <c r="E637" s="9" t="s">
        <v>2619</v>
      </c>
      <c r="F637" s="9" t="s">
        <v>1612</v>
      </c>
      <c r="G637" s="9" t="s">
        <v>2622</v>
      </c>
      <c r="H637" s="9" t="s">
        <v>18</v>
      </c>
      <c r="I637" s="9" t="s">
        <v>538</v>
      </c>
      <c r="J637" s="14">
        <v>81</v>
      </c>
      <c r="K637" s="14">
        <v>1327</v>
      </c>
      <c r="L637" s="14">
        <f t="shared" si="26"/>
        <v>107487</v>
      </c>
      <c r="M637" s="14">
        <f t="shared" si="27"/>
        <v>131134.13999999998</v>
      </c>
      <c r="N637" s="9" t="s">
        <v>279</v>
      </c>
      <c r="O637" s="9" t="s">
        <v>391</v>
      </c>
    </row>
    <row r="638" spans="1:15" ht="25.5" customHeight="1" x14ac:dyDescent="0.3">
      <c r="A638" s="8" t="s">
        <v>16</v>
      </c>
      <c r="B638" s="9" t="s">
        <v>2623</v>
      </c>
      <c r="C638" s="9" t="s">
        <v>17</v>
      </c>
      <c r="D638" s="9" t="s">
        <v>2618</v>
      </c>
      <c r="E638" s="9" t="s">
        <v>2619</v>
      </c>
      <c r="F638" s="9" t="s">
        <v>1612</v>
      </c>
      <c r="G638" s="9" t="s">
        <v>2624</v>
      </c>
      <c r="H638" s="9" t="s">
        <v>22</v>
      </c>
      <c r="I638" s="9" t="s">
        <v>538</v>
      </c>
      <c r="J638" s="14">
        <v>7</v>
      </c>
      <c r="K638" s="14">
        <v>1376</v>
      </c>
      <c r="L638" s="14">
        <f t="shared" si="26"/>
        <v>9632</v>
      </c>
      <c r="M638" s="14">
        <f t="shared" si="27"/>
        <v>11751.039999999999</v>
      </c>
      <c r="N638" s="9" t="s">
        <v>279</v>
      </c>
      <c r="O638" s="9" t="s">
        <v>391</v>
      </c>
    </row>
    <row r="639" spans="1:15" ht="25.5" customHeight="1" x14ac:dyDescent="0.3">
      <c r="A639" s="8" t="s">
        <v>16</v>
      </c>
      <c r="B639" s="9" t="s">
        <v>2625</v>
      </c>
      <c r="C639" s="9" t="s">
        <v>17</v>
      </c>
      <c r="D639" s="9" t="s">
        <v>2618</v>
      </c>
      <c r="E639" s="9" t="s">
        <v>2619</v>
      </c>
      <c r="F639" s="9" t="s">
        <v>1612</v>
      </c>
      <c r="G639" s="9" t="s">
        <v>2626</v>
      </c>
      <c r="H639" s="9" t="s">
        <v>22</v>
      </c>
      <c r="I639" s="9" t="s">
        <v>538</v>
      </c>
      <c r="J639" s="14">
        <v>63</v>
      </c>
      <c r="K639" s="14">
        <v>1081</v>
      </c>
      <c r="L639" s="14">
        <f t="shared" si="26"/>
        <v>68103</v>
      </c>
      <c r="M639" s="14">
        <f t="shared" si="27"/>
        <v>83085.66</v>
      </c>
      <c r="N639" s="9" t="s">
        <v>279</v>
      </c>
      <c r="O639" s="9" t="s">
        <v>391</v>
      </c>
    </row>
    <row r="640" spans="1:15" ht="25.5" customHeight="1" x14ac:dyDescent="0.3">
      <c r="A640" s="8" t="s">
        <v>16</v>
      </c>
      <c r="B640" s="9" t="s">
        <v>2627</v>
      </c>
      <c r="C640" s="9" t="s">
        <v>17</v>
      </c>
      <c r="D640" s="9" t="s">
        <v>2628</v>
      </c>
      <c r="E640" s="9" t="s">
        <v>2629</v>
      </c>
      <c r="F640" s="9" t="s">
        <v>2630</v>
      </c>
      <c r="G640" s="9" t="s">
        <v>2631</v>
      </c>
      <c r="H640" s="9" t="s">
        <v>18</v>
      </c>
      <c r="I640" s="9" t="s">
        <v>434</v>
      </c>
      <c r="J640" s="14">
        <v>100</v>
      </c>
      <c r="K640" s="14">
        <v>590</v>
      </c>
      <c r="L640" s="14">
        <f t="shared" si="26"/>
        <v>59000</v>
      </c>
      <c r="M640" s="14">
        <f t="shared" si="27"/>
        <v>71980</v>
      </c>
      <c r="N640" s="9" t="s">
        <v>279</v>
      </c>
      <c r="O640" s="9" t="s">
        <v>391</v>
      </c>
    </row>
    <row r="641" spans="1:15" ht="25.5" customHeight="1" x14ac:dyDescent="0.3">
      <c r="A641" s="8" t="s">
        <v>16</v>
      </c>
      <c r="B641" s="9" t="s">
        <v>2632</v>
      </c>
      <c r="C641" s="9" t="s">
        <v>17</v>
      </c>
      <c r="D641" s="9" t="s">
        <v>2628</v>
      </c>
      <c r="E641" s="9" t="s">
        <v>2629</v>
      </c>
      <c r="F641" s="9" t="s">
        <v>2630</v>
      </c>
      <c r="G641" s="9" t="s">
        <v>2633</v>
      </c>
      <c r="H641" s="9" t="s">
        <v>22</v>
      </c>
      <c r="I641" s="9" t="s">
        <v>434</v>
      </c>
      <c r="J641" s="14">
        <v>75</v>
      </c>
      <c r="K641" s="14">
        <v>540</v>
      </c>
      <c r="L641" s="14">
        <f t="shared" si="26"/>
        <v>40500</v>
      </c>
      <c r="M641" s="14">
        <f t="shared" si="27"/>
        <v>49410</v>
      </c>
      <c r="N641" s="9" t="s">
        <v>279</v>
      </c>
      <c r="O641" s="9" t="s">
        <v>391</v>
      </c>
    </row>
    <row r="642" spans="1:15" ht="25.5" customHeight="1" x14ac:dyDescent="0.3">
      <c r="A642" s="8" t="s">
        <v>16</v>
      </c>
      <c r="B642" s="9" t="s">
        <v>2634</v>
      </c>
      <c r="C642" s="9" t="s">
        <v>17</v>
      </c>
      <c r="D642" s="9" t="s">
        <v>2628</v>
      </c>
      <c r="E642" s="9" t="s">
        <v>2629</v>
      </c>
      <c r="F642" s="9" t="s">
        <v>2630</v>
      </c>
      <c r="G642" s="9" t="s">
        <v>2635</v>
      </c>
      <c r="H642" s="9" t="s">
        <v>22</v>
      </c>
      <c r="I642" s="9" t="s">
        <v>434</v>
      </c>
      <c r="J642" s="14">
        <v>30</v>
      </c>
      <c r="K642" s="14">
        <v>934</v>
      </c>
      <c r="L642" s="14">
        <f t="shared" si="26"/>
        <v>28020</v>
      </c>
      <c r="M642" s="14">
        <f t="shared" si="27"/>
        <v>34184.400000000001</v>
      </c>
      <c r="N642" s="9" t="s">
        <v>279</v>
      </c>
      <c r="O642" s="9" t="s">
        <v>391</v>
      </c>
    </row>
    <row r="643" spans="1:15" ht="25.5" customHeight="1" x14ac:dyDescent="0.3">
      <c r="A643" s="8" t="s">
        <v>16</v>
      </c>
      <c r="B643" s="9" t="s">
        <v>2636</v>
      </c>
      <c r="C643" s="9" t="s">
        <v>17</v>
      </c>
      <c r="D643" s="9" t="s">
        <v>2637</v>
      </c>
      <c r="E643" s="9" t="s">
        <v>2638</v>
      </c>
      <c r="F643" s="9" t="s">
        <v>2639</v>
      </c>
      <c r="G643" s="9" t="s">
        <v>2640</v>
      </c>
      <c r="H643" s="9" t="s">
        <v>18</v>
      </c>
      <c r="I643" s="9" t="s">
        <v>434</v>
      </c>
      <c r="J643" s="14">
        <v>310</v>
      </c>
      <c r="K643" s="14">
        <v>368</v>
      </c>
      <c r="L643" s="14">
        <f t="shared" si="26"/>
        <v>114080</v>
      </c>
      <c r="M643" s="14">
        <f t="shared" si="27"/>
        <v>139177.60000000001</v>
      </c>
      <c r="N643" s="9" t="s">
        <v>279</v>
      </c>
      <c r="O643" s="9" t="s">
        <v>391</v>
      </c>
    </row>
    <row r="644" spans="1:15" ht="25.5" customHeight="1" x14ac:dyDescent="0.3">
      <c r="A644" s="8" t="s">
        <v>16</v>
      </c>
      <c r="B644" s="9" t="s">
        <v>2641</v>
      </c>
      <c r="C644" s="9" t="s">
        <v>17</v>
      </c>
      <c r="D644" s="9" t="s">
        <v>2637</v>
      </c>
      <c r="E644" s="9" t="s">
        <v>2638</v>
      </c>
      <c r="F644" s="9" t="s">
        <v>2639</v>
      </c>
      <c r="G644" s="9" t="s">
        <v>2642</v>
      </c>
      <c r="H644" s="9" t="s">
        <v>18</v>
      </c>
      <c r="I644" s="9" t="s">
        <v>434</v>
      </c>
      <c r="J644" s="14">
        <v>355</v>
      </c>
      <c r="K644" s="14">
        <v>835</v>
      </c>
      <c r="L644" s="14">
        <f t="shared" si="26"/>
        <v>296425</v>
      </c>
      <c r="M644" s="14">
        <f t="shared" si="27"/>
        <v>361638.5</v>
      </c>
      <c r="N644" s="9" t="s">
        <v>279</v>
      </c>
      <c r="O644" s="9" t="s">
        <v>391</v>
      </c>
    </row>
    <row r="645" spans="1:15" ht="25.5" customHeight="1" x14ac:dyDescent="0.3">
      <c r="A645" s="8" t="s">
        <v>16</v>
      </c>
      <c r="B645" s="9" t="s">
        <v>2643</v>
      </c>
      <c r="C645" s="9" t="s">
        <v>17</v>
      </c>
      <c r="D645" s="9" t="s">
        <v>2637</v>
      </c>
      <c r="E645" s="9" t="s">
        <v>2638</v>
      </c>
      <c r="F645" s="9" t="s">
        <v>2639</v>
      </c>
      <c r="G645" s="9" t="s">
        <v>2644</v>
      </c>
      <c r="H645" s="9" t="s">
        <v>22</v>
      </c>
      <c r="I645" s="9" t="s">
        <v>434</v>
      </c>
      <c r="J645" s="14">
        <v>332</v>
      </c>
      <c r="K645" s="14">
        <v>639</v>
      </c>
      <c r="L645" s="14">
        <f t="shared" si="26"/>
        <v>212148</v>
      </c>
      <c r="M645" s="14">
        <f t="shared" si="27"/>
        <v>258820.56</v>
      </c>
      <c r="N645" s="9" t="s">
        <v>279</v>
      </c>
      <c r="O645" s="9" t="s">
        <v>391</v>
      </c>
    </row>
    <row r="646" spans="1:15" ht="25.5" customHeight="1" x14ac:dyDescent="0.3">
      <c r="A646" s="8" t="s">
        <v>16</v>
      </c>
      <c r="B646" s="9" t="s">
        <v>2645</v>
      </c>
      <c r="C646" s="9" t="s">
        <v>17</v>
      </c>
      <c r="D646" s="9" t="s">
        <v>2637</v>
      </c>
      <c r="E646" s="9" t="s">
        <v>2638</v>
      </c>
      <c r="F646" s="9" t="s">
        <v>2639</v>
      </c>
      <c r="G646" s="9" t="s">
        <v>2646</v>
      </c>
      <c r="H646" s="9" t="s">
        <v>22</v>
      </c>
      <c r="I646" s="9" t="s">
        <v>434</v>
      </c>
      <c r="J646" s="14">
        <v>307</v>
      </c>
      <c r="K646" s="14">
        <v>417</v>
      </c>
      <c r="L646" s="14">
        <f t="shared" si="26"/>
        <v>128019</v>
      </c>
      <c r="M646" s="14">
        <f t="shared" si="27"/>
        <v>156183.18</v>
      </c>
      <c r="N646" s="9" t="s">
        <v>279</v>
      </c>
      <c r="O646" s="9" t="s">
        <v>391</v>
      </c>
    </row>
    <row r="647" spans="1:15" ht="25.5" customHeight="1" x14ac:dyDescent="0.3">
      <c r="A647" s="8" t="s">
        <v>16</v>
      </c>
      <c r="B647" s="9" t="s">
        <v>2647</v>
      </c>
      <c r="C647" s="9" t="s">
        <v>17</v>
      </c>
      <c r="D647" s="9" t="s">
        <v>2648</v>
      </c>
      <c r="E647" s="9" t="s">
        <v>2649</v>
      </c>
      <c r="F647" s="9" t="s">
        <v>2650</v>
      </c>
      <c r="G647" s="9" t="s">
        <v>2651</v>
      </c>
      <c r="H647" s="9" t="s">
        <v>22</v>
      </c>
      <c r="I647" s="9" t="s">
        <v>19</v>
      </c>
      <c r="J647" s="14">
        <v>1</v>
      </c>
      <c r="K647" s="14">
        <v>70308</v>
      </c>
      <c r="L647" s="14">
        <f t="shared" si="26"/>
        <v>70308</v>
      </c>
      <c r="M647" s="14">
        <f t="shared" si="27"/>
        <v>85775.76</v>
      </c>
      <c r="N647" s="9" t="s">
        <v>279</v>
      </c>
      <c r="O647" s="9" t="s">
        <v>339</v>
      </c>
    </row>
    <row r="648" spans="1:15" ht="25.5" customHeight="1" x14ac:dyDescent="0.3">
      <c r="A648" s="8" t="s">
        <v>16</v>
      </c>
      <c r="B648" s="9" t="s">
        <v>2652</v>
      </c>
      <c r="C648" s="9" t="s">
        <v>17</v>
      </c>
      <c r="D648" s="9" t="s">
        <v>2653</v>
      </c>
      <c r="E648" s="9" t="s">
        <v>2654</v>
      </c>
      <c r="F648" s="9" t="s">
        <v>2655</v>
      </c>
      <c r="G648" s="9" t="s">
        <v>2656</v>
      </c>
      <c r="H648" s="9" t="s">
        <v>18</v>
      </c>
      <c r="I648" s="9" t="s">
        <v>19</v>
      </c>
      <c r="J648" s="14">
        <v>5</v>
      </c>
      <c r="K648" s="14">
        <v>11308</v>
      </c>
      <c r="L648" s="14">
        <f t="shared" si="26"/>
        <v>56540</v>
      </c>
      <c r="M648" s="14">
        <f t="shared" si="27"/>
        <v>68978.8</v>
      </c>
      <c r="N648" s="9" t="s">
        <v>279</v>
      </c>
      <c r="O648" s="9" t="s">
        <v>280</v>
      </c>
    </row>
    <row r="649" spans="1:15" ht="25.5" customHeight="1" x14ac:dyDescent="0.3">
      <c r="A649" s="8" t="s">
        <v>16</v>
      </c>
      <c r="B649" s="9" t="s">
        <v>2657</v>
      </c>
      <c r="C649" s="9" t="s">
        <v>17</v>
      </c>
      <c r="D649" s="9" t="s">
        <v>2658</v>
      </c>
      <c r="E649" s="9" t="s">
        <v>2612</v>
      </c>
      <c r="F649" s="9" t="s">
        <v>2659</v>
      </c>
      <c r="G649" s="9" t="s">
        <v>2660</v>
      </c>
      <c r="H649" s="9" t="s">
        <v>18</v>
      </c>
      <c r="I649" s="9" t="s">
        <v>19</v>
      </c>
      <c r="J649" s="14">
        <v>10</v>
      </c>
      <c r="K649" s="14">
        <v>4769</v>
      </c>
      <c r="L649" s="14">
        <f t="shared" si="26"/>
        <v>47690</v>
      </c>
      <c r="M649" s="14">
        <f t="shared" si="27"/>
        <v>58181.799999999996</v>
      </c>
      <c r="N649" s="9" t="s">
        <v>279</v>
      </c>
      <c r="O649" s="9" t="s">
        <v>339</v>
      </c>
    </row>
    <row r="650" spans="1:15" ht="25.5" customHeight="1" x14ac:dyDescent="0.3">
      <c r="A650" s="8" t="s">
        <v>16</v>
      </c>
      <c r="B650" s="9" t="s">
        <v>2661</v>
      </c>
      <c r="C650" s="9" t="s">
        <v>17</v>
      </c>
      <c r="D650" s="9" t="s">
        <v>2662</v>
      </c>
      <c r="E650" s="9" t="s">
        <v>2663</v>
      </c>
      <c r="F650" s="9" t="s">
        <v>2664</v>
      </c>
      <c r="G650" s="9" t="s">
        <v>2665</v>
      </c>
      <c r="H650" s="9" t="s">
        <v>18</v>
      </c>
      <c r="I650" s="9" t="s">
        <v>19</v>
      </c>
      <c r="J650" s="14">
        <v>1000</v>
      </c>
      <c r="K650" s="14">
        <v>4621</v>
      </c>
      <c r="L650" s="14">
        <f t="shared" si="26"/>
        <v>4621000</v>
      </c>
      <c r="M650" s="14">
        <f t="shared" si="27"/>
        <v>5637620</v>
      </c>
      <c r="N650" s="9" t="s">
        <v>279</v>
      </c>
      <c r="O650" s="9" t="s">
        <v>966</v>
      </c>
    </row>
    <row r="651" spans="1:15" ht="25.5" customHeight="1" x14ac:dyDescent="0.3">
      <c r="A651" s="8" t="s">
        <v>16</v>
      </c>
      <c r="B651" s="9" t="s">
        <v>2666</v>
      </c>
      <c r="C651" s="9" t="s">
        <v>17</v>
      </c>
      <c r="D651" s="9" t="s">
        <v>2667</v>
      </c>
      <c r="E651" s="9" t="s">
        <v>2668</v>
      </c>
      <c r="F651" s="9" t="s">
        <v>2669</v>
      </c>
      <c r="G651" s="9" t="s">
        <v>2670</v>
      </c>
      <c r="H651" s="9" t="s">
        <v>22</v>
      </c>
      <c r="I651" s="9" t="s">
        <v>19</v>
      </c>
      <c r="J651" s="14">
        <v>4</v>
      </c>
      <c r="K651" s="14">
        <v>71783</v>
      </c>
      <c r="L651" s="14">
        <f t="shared" si="26"/>
        <v>287132</v>
      </c>
      <c r="M651" s="14">
        <f t="shared" si="27"/>
        <v>350301.04</v>
      </c>
      <c r="N651" s="9" t="s">
        <v>279</v>
      </c>
      <c r="O651" s="9" t="s">
        <v>339</v>
      </c>
    </row>
    <row r="652" spans="1:15" ht="25.5" customHeight="1" x14ac:dyDescent="0.3">
      <c r="A652" s="8" t="s">
        <v>16</v>
      </c>
      <c r="B652" s="9" t="s">
        <v>2671</v>
      </c>
      <c r="C652" s="9" t="s">
        <v>17</v>
      </c>
      <c r="D652" s="9" t="s">
        <v>324</v>
      </c>
      <c r="E652" s="9" t="s">
        <v>325</v>
      </c>
      <c r="F652" s="9" t="s">
        <v>326</v>
      </c>
      <c r="G652" s="9" t="s">
        <v>2672</v>
      </c>
      <c r="H652" s="9" t="s">
        <v>22</v>
      </c>
      <c r="I652" s="9" t="s">
        <v>19</v>
      </c>
      <c r="J652" s="14">
        <v>5</v>
      </c>
      <c r="K652" s="14">
        <v>7817</v>
      </c>
      <c r="L652" s="14">
        <f t="shared" si="26"/>
        <v>39085</v>
      </c>
      <c r="M652" s="14">
        <f t="shared" si="27"/>
        <v>47683.7</v>
      </c>
      <c r="N652" s="9" t="s">
        <v>279</v>
      </c>
      <c r="O652" s="9" t="s">
        <v>328</v>
      </c>
    </row>
    <row r="653" spans="1:15" ht="25.5" customHeight="1" x14ac:dyDescent="0.3">
      <c r="A653" s="8" t="s">
        <v>16</v>
      </c>
      <c r="B653" s="9" t="s">
        <v>2673</v>
      </c>
      <c r="C653" s="9" t="s">
        <v>17</v>
      </c>
      <c r="D653" s="9" t="s">
        <v>2674</v>
      </c>
      <c r="E653" s="9" t="s">
        <v>2675</v>
      </c>
      <c r="F653" s="9" t="s">
        <v>2676</v>
      </c>
      <c r="G653" s="9" t="s">
        <v>2677</v>
      </c>
      <c r="H653" s="9" t="s">
        <v>20</v>
      </c>
      <c r="I653" s="9" t="s">
        <v>19</v>
      </c>
      <c r="J653" s="14">
        <v>10</v>
      </c>
      <c r="K653" s="14">
        <v>123801</v>
      </c>
      <c r="L653" s="14">
        <f t="shared" si="26"/>
        <v>1238010</v>
      </c>
      <c r="M653" s="14">
        <f t="shared" si="27"/>
        <v>1510372.2</v>
      </c>
      <c r="N653" s="9" t="s">
        <v>279</v>
      </c>
      <c r="O653" s="9" t="s">
        <v>328</v>
      </c>
    </row>
    <row r="654" spans="1:15" ht="25.5" customHeight="1" x14ac:dyDescent="0.3">
      <c r="A654" s="8" t="s">
        <v>16</v>
      </c>
      <c r="B654" s="9" t="s">
        <v>2678</v>
      </c>
      <c r="C654" s="9" t="s">
        <v>17</v>
      </c>
      <c r="D654" s="9" t="s">
        <v>2679</v>
      </c>
      <c r="E654" s="9" t="s">
        <v>2680</v>
      </c>
      <c r="F654" s="9" t="s">
        <v>2681</v>
      </c>
      <c r="G654" s="9" t="s">
        <v>2682</v>
      </c>
      <c r="H654" s="9" t="s">
        <v>18</v>
      </c>
      <c r="I654" s="9" t="s">
        <v>19</v>
      </c>
      <c r="J654" s="14">
        <v>10</v>
      </c>
      <c r="K654" s="14">
        <v>43266</v>
      </c>
      <c r="L654" s="14">
        <f t="shared" si="26"/>
        <v>432660</v>
      </c>
      <c r="M654" s="14">
        <f t="shared" si="27"/>
        <v>527845.19999999995</v>
      </c>
      <c r="N654" s="9" t="s">
        <v>279</v>
      </c>
      <c r="O654" s="9" t="s">
        <v>280</v>
      </c>
    </row>
    <row r="655" spans="1:15" ht="25.5" customHeight="1" x14ac:dyDescent="0.3">
      <c r="A655" s="8" t="s">
        <v>16</v>
      </c>
      <c r="B655" s="9" t="s">
        <v>2683</v>
      </c>
      <c r="C655" s="9" t="s">
        <v>17</v>
      </c>
      <c r="D655" s="9" t="s">
        <v>2684</v>
      </c>
      <c r="E655" s="9" t="s">
        <v>2685</v>
      </c>
      <c r="F655" s="9" t="s">
        <v>2686</v>
      </c>
      <c r="G655" s="9" t="s">
        <v>2687</v>
      </c>
      <c r="H655" s="9" t="s">
        <v>18</v>
      </c>
      <c r="I655" s="9" t="s">
        <v>19</v>
      </c>
      <c r="J655" s="14">
        <v>8</v>
      </c>
      <c r="K655" s="14">
        <v>8161</v>
      </c>
      <c r="L655" s="14">
        <f t="shared" si="26"/>
        <v>65288</v>
      </c>
      <c r="M655" s="14">
        <f t="shared" si="27"/>
        <v>79651.360000000001</v>
      </c>
      <c r="N655" s="9" t="s">
        <v>279</v>
      </c>
      <c r="O655" s="9" t="s">
        <v>328</v>
      </c>
    </row>
    <row r="656" spans="1:15" ht="25.5" customHeight="1" x14ac:dyDescent="0.3">
      <c r="A656" s="8" t="s">
        <v>16</v>
      </c>
      <c r="B656" s="9" t="s">
        <v>2688</v>
      </c>
      <c r="C656" s="9" t="s">
        <v>17</v>
      </c>
      <c r="D656" s="9" t="s">
        <v>2689</v>
      </c>
      <c r="E656" s="9" t="s">
        <v>2690</v>
      </c>
      <c r="F656" s="9" t="s">
        <v>613</v>
      </c>
      <c r="G656" s="9" t="s">
        <v>2691</v>
      </c>
      <c r="H656" s="9" t="s">
        <v>18</v>
      </c>
      <c r="I656" s="9" t="s">
        <v>19</v>
      </c>
      <c r="J656" s="14">
        <v>50</v>
      </c>
      <c r="K656" s="14">
        <v>1229</v>
      </c>
      <c r="L656" s="14">
        <f t="shared" si="26"/>
        <v>61450</v>
      </c>
      <c r="M656" s="14">
        <f t="shared" si="27"/>
        <v>74969</v>
      </c>
      <c r="N656" s="9" t="s">
        <v>279</v>
      </c>
      <c r="O656" s="9" t="s">
        <v>328</v>
      </c>
    </row>
    <row r="657" spans="1:15" ht="25.5" customHeight="1" x14ac:dyDescent="0.3">
      <c r="A657" s="8" t="s">
        <v>16</v>
      </c>
      <c r="B657" s="9" t="s">
        <v>2692</v>
      </c>
      <c r="C657" s="9" t="s">
        <v>17</v>
      </c>
      <c r="D657" s="9" t="s">
        <v>2693</v>
      </c>
      <c r="E657" s="9" t="s">
        <v>2694</v>
      </c>
      <c r="F657" s="9" t="s">
        <v>2695</v>
      </c>
      <c r="G657" s="9" t="s">
        <v>2696</v>
      </c>
      <c r="H657" s="9" t="s">
        <v>18</v>
      </c>
      <c r="I657" s="9" t="s">
        <v>19</v>
      </c>
      <c r="J657" s="14">
        <v>12</v>
      </c>
      <c r="K657" s="14">
        <v>5752</v>
      </c>
      <c r="L657" s="14">
        <f t="shared" si="26"/>
        <v>69024</v>
      </c>
      <c r="M657" s="14">
        <f t="shared" si="27"/>
        <v>84209.279999999999</v>
      </c>
      <c r="N657" s="9" t="s">
        <v>279</v>
      </c>
      <c r="O657" s="9" t="s">
        <v>328</v>
      </c>
    </row>
    <row r="658" spans="1:15" ht="25.5" customHeight="1" x14ac:dyDescent="0.3">
      <c r="A658" s="8" t="s">
        <v>16</v>
      </c>
      <c r="B658" s="9" t="s">
        <v>2697</v>
      </c>
      <c r="C658" s="9" t="s">
        <v>17</v>
      </c>
      <c r="D658" s="9" t="s">
        <v>2693</v>
      </c>
      <c r="E658" s="9" t="s">
        <v>2694</v>
      </c>
      <c r="F658" s="9" t="s">
        <v>2695</v>
      </c>
      <c r="G658" s="9" t="s">
        <v>2698</v>
      </c>
      <c r="H658" s="9" t="s">
        <v>22</v>
      </c>
      <c r="I658" s="9" t="s">
        <v>19</v>
      </c>
      <c r="J658" s="14">
        <v>10</v>
      </c>
      <c r="K658" s="14">
        <v>4670</v>
      </c>
      <c r="L658" s="14">
        <f t="shared" si="26"/>
        <v>46700</v>
      </c>
      <c r="M658" s="14">
        <f t="shared" si="27"/>
        <v>56974</v>
      </c>
      <c r="N658" s="9" t="s">
        <v>279</v>
      </c>
      <c r="O658" s="9" t="s">
        <v>328</v>
      </c>
    </row>
    <row r="659" spans="1:15" ht="25.5" customHeight="1" x14ac:dyDescent="0.3">
      <c r="A659" s="8" t="s">
        <v>16</v>
      </c>
      <c r="B659" s="9" t="s">
        <v>2699</v>
      </c>
      <c r="C659" s="9" t="s">
        <v>17</v>
      </c>
      <c r="D659" s="9" t="s">
        <v>2700</v>
      </c>
      <c r="E659" s="9" t="s">
        <v>2701</v>
      </c>
      <c r="F659" s="9" t="s">
        <v>2702</v>
      </c>
      <c r="G659" s="9" t="s">
        <v>2703</v>
      </c>
      <c r="H659" s="9" t="s">
        <v>18</v>
      </c>
      <c r="I659" s="9" t="s">
        <v>19</v>
      </c>
      <c r="J659" s="14">
        <v>10</v>
      </c>
      <c r="K659" s="14">
        <v>49068</v>
      </c>
      <c r="L659" s="14">
        <f t="shared" si="26"/>
        <v>490680</v>
      </c>
      <c r="M659" s="14">
        <f t="shared" si="27"/>
        <v>598629.6</v>
      </c>
      <c r="N659" s="9" t="s">
        <v>279</v>
      </c>
      <c r="O659" s="9" t="s">
        <v>328</v>
      </c>
    </row>
    <row r="660" spans="1:15" ht="25.5" customHeight="1" x14ac:dyDescent="0.3">
      <c r="A660" s="8" t="s">
        <v>16</v>
      </c>
      <c r="B660" s="9" t="s">
        <v>2704</v>
      </c>
      <c r="C660" s="9" t="s">
        <v>17</v>
      </c>
      <c r="D660" s="9" t="s">
        <v>2705</v>
      </c>
      <c r="E660" s="9" t="s">
        <v>483</v>
      </c>
      <c r="F660" s="9" t="s">
        <v>2706</v>
      </c>
      <c r="G660" s="9" t="s">
        <v>2707</v>
      </c>
      <c r="H660" s="9" t="s">
        <v>18</v>
      </c>
      <c r="I660" s="9" t="s">
        <v>19</v>
      </c>
      <c r="J660" s="14">
        <v>20</v>
      </c>
      <c r="K660" s="14">
        <v>35744</v>
      </c>
      <c r="L660" s="14">
        <f t="shared" si="26"/>
        <v>714880</v>
      </c>
      <c r="M660" s="14">
        <f t="shared" si="27"/>
        <v>872153.59999999998</v>
      </c>
      <c r="N660" s="9" t="s">
        <v>279</v>
      </c>
      <c r="O660" s="9" t="s">
        <v>328</v>
      </c>
    </row>
    <row r="661" spans="1:15" ht="25.5" customHeight="1" x14ac:dyDescent="0.3">
      <c r="A661" s="8" t="s">
        <v>16</v>
      </c>
      <c r="B661" s="9" t="s">
        <v>2708</v>
      </c>
      <c r="C661" s="9" t="s">
        <v>17</v>
      </c>
      <c r="D661" s="9" t="s">
        <v>2709</v>
      </c>
      <c r="E661" s="9" t="s">
        <v>2710</v>
      </c>
      <c r="F661" s="9" t="s">
        <v>2711</v>
      </c>
      <c r="G661" s="9" t="s">
        <v>2712</v>
      </c>
      <c r="H661" s="9" t="s">
        <v>20</v>
      </c>
      <c r="I661" s="9" t="s">
        <v>19</v>
      </c>
      <c r="J661" s="14">
        <v>4</v>
      </c>
      <c r="K661" s="14">
        <v>10423</v>
      </c>
      <c r="L661" s="14">
        <f t="shared" si="26"/>
        <v>41692</v>
      </c>
      <c r="M661" s="14">
        <f t="shared" si="27"/>
        <v>50864.24</v>
      </c>
      <c r="N661" s="9" t="s">
        <v>279</v>
      </c>
      <c r="O661" s="9" t="s">
        <v>328</v>
      </c>
    </row>
    <row r="662" spans="1:15" ht="25.5" customHeight="1" x14ac:dyDescent="0.3">
      <c r="A662" s="8" t="s">
        <v>16</v>
      </c>
      <c r="B662" s="9" t="s">
        <v>2713</v>
      </c>
      <c r="C662" s="9" t="s">
        <v>17</v>
      </c>
      <c r="D662" s="9" t="s">
        <v>2714</v>
      </c>
      <c r="E662" s="9" t="s">
        <v>474</v>
      </c>
      <c r="F662" s="9" t="s">
        <v>2715</v>
      </c>
      <c r="G662" s="9" t="s">
        <v>2716</v>
      </c>
      <c r="H662" s="9" t="s">
        <v>18</v>
      </c>
      <c r="I662" s="9" t="s">
        <v>19</v>
      </c>
      <c r="J662" s="14">
        <v>20</v>
      </c>
      <c r="K662" s="14">
        <v>983</v>
      </c>
      <c r="L662" s="14">
        <f t="shared" si="26"/>
        <v>19660</v>
      </c>
      <c r="M662" s="14">
        <f t="shared" si="27"/>
        <v>23985.200000000001</v>
      </c>
      <c r="N662" s="9" t="s">
        <v>279</v>
      </c>
      <c r="O662" s="9" t="s">
        <v>328</v>
      </c>
    </row>
    <row r="663" spans="1:15" ht="25.5" customHeight="1" x14ac:dyDescent="0.3">
      <c r="A663" s="8" t="s">
        <v>16</v>
      </c>
      <c r="B663" s="9" t="s">
        <v>2717</v>
      </c>
      <c r="C663" s="9" t="s">
        <v>17</v>
      </c>
      <c r="D663" s="9" t="s">
        <v>2714</v>
      </c>
      <c r="E663" s="9" t="s">
        <v>474</v>
      </c>
      <c r="F663" s="9" t="s">
        <v>2715</v>
      </c>
      <c r="G663" s="9" t="s">
        <v>2718</v>
      </c>
      <c r="H663" s="9" t="s">
        <v>18</v>
      </c>
      <c r="I663" s="9" t="s">
        <v>19</v>
      </c>
      <c r="J663" s="14">
        <v>40</v>
      </c>
      <c r="K663" s="14">
        <v>1573</v>
      </c>
      <c r="L663" s="14">
        <f t="shared" si="26"/>
        <v>62920</v>
      </c>
      <c r="M663" s="14">
        <f t="shared" si="27"/>
        <v>76762.399999999994</v>
      </c>
      <c r="N663" s="9" t="s">
        <v>279</v>
      </c>
      <c r="O663" s="9" t="s">
        <v>328</v>
      </c>
    </row>
    <row r="664" spans="1:15" ht="25.5" customHeight="1" x14ac:dyDescent="0.3">
      <c r="A664" s="8" t="s">
        <v>16</v>
      </c>
      <c r="B664" s="9" t="s">
        <v>2719</v>
      </c>
      <c r="C664" s="9" t="s">
        <v>17</v>
      </c>
      <c r="D664" s="9" t="s">
        <v>2714</v>
      </c>
      <c r="E664" s="9" t="s">
        <v>474</v>
      </c>
      <c r="F664" s="9" t="s">
        <v>2715</v>
      </c>
      <c r="G664" s="9" t="s">
        <v>2720</v>
      </c>
      <c r="H664" s="9" t="s">
        <v>18</v>
      </c>
      <c r="I664" s="9" t="s">
        <v>19</v>
      </c>
      <c r="J664" s="14">
        <v>10</v>
      </c>
      <c r="K664" s="14">
        <v>5850</v>
      </c>
      <c r="L664" s="14">
        <f t="shared" si="26"/>
        <v>58500</v>
      </c>
      <c r="M664" s="14">
        <f t="shared" si="27"/>
        <v>71370</v>
      </c>
      <c r="N664" s="9" t="s">
        <v>279</v>
      </c>
      <c r="O664" s="9" t="s">
        <v>328</v>
      </c>
    </row>
    <row r="665" spans="1:15" ht="25.5" customHeight="1" x14ac:dyDescent="0.3">
      <c r="A665" s="8" t="s">
        <v>16</v>
      </c>
      <c r="B665" s="9" t="s">
        <v>2721</v>
      </c>
      <c r="C665" s="9" t="s">
        <v>17</v>
      </c>
      <c r="D665" s="9" t="s">
        <v>2722</v>
      </c>
      <c r="E665" s="9" t="s">
        <v>2723</v>
      </c>
      <c r="F665" s="9" t="s">
        <v>2724</v>
      </c>
      <c r="G665" s="9" t="s">
        <v>2725</v>
      </c>
      <c r="H665" s="9" t="s">
        <v>18</v>
      </c>
      <c r="I665" s="9" t="s">
        <v>19</v>
      </c>
      <c r="J665" s="14">
        <v>10</v>
      </c>
      <c r="K665" s="14">
        <v>2655</v>
      </c>
      <c r="L665" s="14">
        <f t="shared" si="26"/>
        <v>26550</v>
      </c>
      <c r="M665" s="14">
        <f t="shared" si="27"/>
        <v>32391</v>
      </c>
      <c r="N665" s="9" t="s">
        <v>279</v>
      </c>
      <c r="O665" s="9" t="s">
        <v>328</v>
      </c>
    </row>
    <row r="666" spans="1:15" ht="25.5" customHeight="1" x14ac:dyDescent="0.3">
      <c r="A666" s="8" t="s">
        <v>16</v>
      </c>
      <c r="B666" s="9" t="s">
        <v>2726</v>
      </c>
      <c r="C666" s="9" t="s">
        <v>17</v>
      </c>
      <c r="D666" s="9" t="s">
        <v>2722</v>
      </c>
      <c r="E666" s="9" t="s">
        <v>2723</v>
      </c>
      <c r="F666" s="9" t="s">
        <v>2724</v>
      </c>
      <c r="G666" s="9" t="s">
        <v>2727</v>
      </c>
      <c r="H666" s="9" t="s">
        <v>22</v>
      </c>
      <c r="I666" s="9" t="s">
        <v>19</v>
      </c>
      <c r="J666" s="14">
        <v>10</v>
      </c>
      <c r="K666" s="14">
        <v>4130</v>
      </c>
      <c r="L666" s="14">
        <f t="shared" si="26"/>
        <v>41300</v>
      </c>
      <c r="M666" s="14">
        <f t="shared" si="27"/>
        <v>50386</v>
      </c>
      <c r="N666" s="9" t="s">
        <v>279</v>
      </c>
      <c r="O666" s="9" t="s">
        <v>328</v>
      </c>
    </row>
    <row r="667" spans="1:15" ht="25.5" customHeight="1" x14ac:dyDescent="0.3">
      <c r="A667" s="8" t="s">
        <v>16</v>
      </c>
      <c r="B667" s="9" t="s">
        <v>2728</v>
      </c>
      <c r="C667" s="9" t="s">
        <v>17</v>
      </c>
      <c r="D667" s="9" t="s">
        <v>2722</v>
      </c>
      <c r="E667" s="9" t="s">
        <v>2723</v>
      </c>
      <c r="F667" s="9" t="s">
        <v>2724</v>
      </c>
      <c r="G667" s="9" t="s">
        <v>2729</v>
      </c>
      <c r="H667" s="9" t="s">
        <v>22</v>
      </c>
      <c r="I667" s="9" t="s">
        <v>19</v>
      </c>
      <c r="J667" s="14">
        <v>10</v>
      </c>
      <c r="K667" s="14">
        <v>5260</v>
      </c>
      <c r="L667" s="14">
        <f t="shared" si="26"/>
        <v>52600</v>
      </c>
      <c r="M667" s="14">
        <f t="shared" si="27"/>
        <v>64172</v>
      </c>
      <c r="N667" s="9" t="s">
        <v>279</v>
      </c>
      <c r="O667" s="9" t="s">
        <v>328</v>
      </c>
    </row>
    <row r="668" spans="1:15" ht="25.5" customHeight="1" x14ac:dyDescent="0.3">
      <c r="A668" s="8" t="s">
        <v>16</v>
      </c>
      <c r="B668" s="9" t="s">
        <v>2730</v>
      </c>
      <c r="C668" s="9" t="s">
        <v>17</v>
      </c>
      <c r="D668" s="9" t="s">
        <v>604</v>
      </c>
      <c r="E668" s="9" t="s">
        <v>605</v>
      </c>
      <c r="F668" s="9" t="s">
        <v>606</v>
      </c>
      <c r="G668" s="9" t="s">
        <v>2731</v>
      </c>
      <c r="H668" s="9" t="s">
        <v>18</v>
      </c>
      <c r="I668" s="9" t="s">
        <v>19</v>
      </c>
      <c r="J668" s="14">
        <v>1200</v>
      </c>
      <c r="K668" s="14">
        <v>4523</v>
      </c>
      <c r="L668" s="14">
        <f t="shared" si="26"/>
        <v>5427600</v>
      </c>
      <c r="M668" s="14">
        <f t="shared" si="27"/>
        <v>6621672</v>
      </c>
      <c r="N668" s="9" t="s">
        <v>279</v>
      </c>
      <c r="O668" s="9" t="s">
        <v>328</v>
      </c>
    </row>
    <row r="669" spans="1:15" ht="25.5" customHeight="1" x14ac:dyDescent="0.3">
      <c r="A669" s="8" t="s">
        <v>16</v>
      </c>
      <c r="B669" s="9" t="s">
        <v>2732</v>
      </c>
      <c r="C669" s="9" t="s">
        <v>17</v>
      </c>
      <c r="D669" s="9" t="s">
        <v>2733</v>
      </c>
      <c r="E669" s="9" t="s">
        <v>2734</v>
      </c>
      <c r="F669" s="9" t="s">
        <v>613</v>
      </c>
      <c r="G669" s="9" t="s">
        <v>2735</v>
      </c>
      <c r="H669" s="9" t="s">
        <v>18</v>
      </c>
      <c r="I669" s="9" t="s">
        <v>19</v>
      </c>
      <c r="J669" s="14">
        <v>10</v>
      </c>
      <c r="K669" s="14">
        <v>2015</v>
      </c>
      <c r="L669" s="14">
        <f t="shared" si="26"/>
        <v>20150</v>
      </c>
      <c r="M669" s="14">
        <f t="shared" si="27"/>
        <v>24583</v>
      </c>
      <c r="N669" s="9" t="s">
        <v>279</v>
      </c>
      <c r="O669" s="9" t="s">
        <v>328</v>
      </c>
    </row>
    <row r="670" spans="1:15" ht="25.5" customHeight="1" x14ac:dyDescent="0.3">
      <c r="A670" s="8" t="s">
        <v>16</v>
      </c>
      <c r="B670" s="9" t="s">
        <v>2736</v>
      </c>
      <c r="C670" s="9" t="s">
        <v>17</v>
      </c>
      <c r="D670" s="9" t="s">
        <v>2737</v>
      </c>
      <c r="E670" s="9" t="s">
        <v>2738</v>
      </c>
      <c r="F670" s="9" t="s">
        <v>2676</v>
      </c>
      <c r="G670" s="9" t="s">
        <v>2739</v>
      </c>
      <c r="H670" s="9" t="s">
        <v>18</v>
      </c>
      <c r="I670" s="9" t="s">
        <v>19</v>
      </c>
      <c r="J670" s="14">
        <v>10</v>
      </c>
      <c r="K670" s="14">
        <v>30385</v>
      </c>
      <c r="L670" s="14">
        <f t="shared" si="26"/>
        <v>303850</v>
      </c>
      <c r="M670" s="14">
        <f t="shared" si="27"/>
        <v>370697</v>
      </c>
      <c r="N670" s="9" t="s">
        <v>279</v>
      </c>
      <c r="O670" s="9" t="s">
        <v>328</v>
      </c>
    </row>
    <row r="671" spans="1:15" ht="25.5" customHeight="1" x14ac:dyDescent="0.3">
      <c r="A671" s="8" t="s">
        <v>16</v>
      </c>
      <c r="B671" s="9" t="s">
        <v>2740</v>
      </c>
      <c r="C671" s="9" t="s">
        <v>17</v>
      </c>
      <c r="D671" s="9" t="s">
        <v>2741</v>
      </c>
      <c r="E671" s="9" t="s">
        <v>2742</v>
      </c>
      <c r="F671" s="9" t="s">
        <v>2743</v>
      </c>
      <c r="G671" s="9" t="s">
        <v>2744</v>
      </c>
      <c r="H671" s="9" t="s">
        <v>18</v>
      </c>
      <c r="I671" s="9" t="s">
        <v>19</v>
      </c>
      <c r="J671" s="14">
        <v>15</v>
      </c>
      <c r="K671" s="14">
        <v>57525</v>
      </c>
      <c r="L671" s="14">
        <f t="shared" si="26"/>
        <v>862875</v>
      </c>
      <c r="M671" s="14">
        <f t="shared" si="27"/>
        <v>1052707.5</v>
      </c>
      <c r="N671" s="9" t="s">
        <v>279</v>
      </c>
      <c r="O671" s="9" t="s">
        <v>328</v>
      </c>
    </row>
    <row r="672" spans="1:15" ht="25.5" customHeight="1" x14ac:dyDescent="0.3">
      <c r="A672" s="8" t="s">
        <v>16</v>
      </c>
      <c r="B672" s="9" t="s">
        <v>2745</v>
      </c>
      <c r="C672" s="9" t="s">
        <v>17</v>
      </c>
      <c r="D672" s="9" t="s">
        <v>2746</v>
      </c>
      <c r="E672" s="9" t="s">
        <v>2747</v>
      </c>
      <c r="F672" s="9" t="s">
        <v>2748</v>
      </c>
      <c r="G672" s="9" t="s">
        <v>2749</v>
      </c>
      <c r="H672" s="9" t="s">
        <v>18</v>
      </c>
      <c r="I672" s="9" t="s">
        <v>19</v>
      </c>
      <c r="J672" s="14">
        <v>40</v>
      </c>
      <c r="K672" s="14">
        <v>19224</v>
      </c>
      <c r="L672" s="14">
        <f t="shared" si="26"/>
        <v>768960</v>
      </c>
      <c r="M672" s="14">
        <f t="shared" si="27"/>
        <v>938131.2</v>
      </c>
      <c r="N672" s="9" t="s">
        <v>279</v>
      </c>
      <c r="O672" s="9" t="s">
        <v>328</v>
      </c>
    </row>
    <row r="673" spans="1:15" ht="25.5" customHeight="1" x14ac:dyDescent="0.3">
      <c r="A673" s="8" t="s">
        <v>16</v>
      </c>
      <c r="B673" s="9" t="s">
        <v>2750</v>
      </c>
      <c r="C673" s="9" t="s">
        <v>17</v>
      </c>
      <c r="D673" s="9" t="s">
        <v>2751</v>
      </c>
      <c r="E673" s="9" t="s">
        <v>2752</v>
      </c>
      <c r="F673" s="9" t="s">
        <v>2753</v>
      </c>
      <c r="G673" s="9" t="s">
        <v>2754</v>
      </c>
      <c r="H673" s="9" t="s">
        <v>20</v>
      </c>
      <c r="I673" s="9" t="s">
        <v>19</v>
      </c>
      <c r="J673" s="14">
        <v>10</v>
      </c>
      <c r="K673" s="14">
        <v>69128</v>
      </c>
      <c r="L673" s="14">
        <f t="shared" si="26"/>
        <v>691280</v>
      </c>
      <c r="M673" s="14">
        <f t="shared" si="27"/>
        <v>843361.6</v>
      </c>
      <c r="N673" s="9" t="s">
        <v>279</v>
      </c>
      <c r="O673" s="9" t="s">
        <v>328</v>
      </c>
    </row>
    <row r="674" spans="1:15" ht="25.5" customHeight="1" x14ac:dyDescent="0.3">
      <c r="A674" s="8" t="s">
        <v>16</v>
      </c>
      <c r="B674" s="9" t="s">
        <v>2755</v>
      </c>
      <c r="C674" s="9" t="s">
        <v>17</v>
      </c>
      <c r="D674" s="9" t="s">
        <v>2756</v>
      </c>
      <c r="E674" s="9" t="s">
        <v>2747</v>
      </c>
      <c r="F674" s="9" t="s">
        <v>2757</v>
      </c>
      <c r="G674" s="9" t="s">
        <v>2758</v>
      </c>
      <c r="H674" s="9" t="s">
        <v>18</v>
      </c>
      <c r="I674" s="9" t="s">
        <v>19</v>
      </c>
      <c r="J674" s="14">
        <v>15</v>
      </c>
      <c r="K674" s="14">
        <v>8850</v>
      </c>
      <c r="L674" s="14">
        <f t="shared" si="26"/>
        <v>132750</v>
      </c>
      <c r="M674" s="14">
        <f t="shared" si="27"/>
        <v>161955</v>
      </c>
      <c r="N674" s="9" t="s">
        <v>279</v>
      </c>
      <c r="O674" s="9" t="s">
        <v>328</v>
      </c>
    </row>
    <row r="675" spans="1:15" ht="25.5" customHeight="1" x14ac:dyDescent="0.3">
      <c r="A675" s="8" t="s">
        <v>16</v>
      </c>
      <c r="B675" s="9" t="s">
        <v>2759</v>
      </c>
      <c r="C675" s="9" t="s">
        <v>17</v>
      </c>
      <c r="D675" s="9" t="s">
        <v>2756</v>
      </c>
      <c r="E675" s="9" t="s">
        <v>2747</v>
      </c>
      <c r="F675" s="9" t="s">
        <v>2757</v>
      </c>
      <c r="G675" s="9" t="s">
        <v>2760</v>
      </c>
      <c r="H675" s="9" t="s">
        <v>18</v>
      </c>
      <c r="I675" s="9" t="s">
        <v>19</v>
      </c>
      <c r="J675" s="14">
        <v>25</v>
      </c>
      <c r="K675" s="14">
        <v>9685</v>
      </c>
      <c r="L675" s="14">
        <f t="shared" si="26"/>
        <v>242125</v>
      </c>
      <c r="M675" s="14">
        <f t="shared" si="27"/>
        <v>295392.5</v>
      </c>
      <c r="N675" s="9" t="s">
        <v>279</v>
      </c>
      <c r="O675" s="9" t="s">
        <v>328</v>
      </c>
    </row>
    <row r="676" spans="1:15" ht="25.5" customHeight="1" x14ac:dyDescent="0.3">
      <c r="A676" s="8" t="s">
        <v>16</v>
      </c>
      <c r="B676" s="9" t="s">
        <v>2761</v>
      </c>
      <c r="C676" s="9" t="s">
        <v>17</v>
      </c>
      <c r="D676" s="9" t="s">
        <v>2756</v>
      </c>
      <c r="E676" s="9" t="s">
        <v>2747</v>
      </c>
      <c r="F676" s="9" t="s">
        <v>2757</v>
      </c>
      <c r="G676" s="9" t="s">
        <v>2762</v>
      </c>
      <c r="H676" s="9" t="s">
        <v>18</v>
      </c>
      <c r="I676" s="9" t="s">
        <v>19</v>
      </c>
      <c r="J676" s="14">
        <v>20</v>
      </c>
      <c r="K676" s="14">
        <v>15487</v>
      </c>
      <c r="L676" s="14">
        <f t="shared" si="26"/>
        <v>309740</v>
      </c>
      <c r="M676" s="14">
        <f t="shared" si="27"/>
        <v>377882.8</v>
      </c>
      <c r="N676" s="9" t="s">
        <v>279</v>
      </c>
      <c r="O676" s="9" t="s">
        <v>328</v>
      </c>
    </row>
    <row r="677" spans="1:15" ht="25.5" customHeight="1" x14ac:dyDescent="0.3">
      <c r="A677" s="8" t="s">
        <v>16</v>
      </c>
      <c r="B677" s="9" t="s">
        <v>2763</v>
      </c>
      <c r="C677" s="9" t="s">
        <v>17</v>
      </c>
      <c r="D677" s="9" t="s">
        <v>2756</v>
      </c>
      <c r="E677" s="9" t="s">
        <v>2747</v>
      </c>
      <c r="F677" s="9" t="s">
        <v>2757</v>
      </c>
      <c r="G677" s="9" t="s">
        <v>2764</v>
      </c>
      <c r="H677" s="9" t="s">
        <v>18</v>
      </c>
      <c r="I677" s="9" t="s">
        <v>19</v>
      </c>
      <c r="J677" s="14">
        <v>6</v>
      </c>
      <c r="K677" s="14">
        <v>8850</v>
      </c>
      <c r="L677" s="14">
        <f t="shared" si="26"/>
        <v>53100</v>
      </c>
      <c r="M677" s="14">
        <f t="shared" si="27"/>
        <v>64782</v>
      </c>
      <c r="N677" s="9" t="s">
        <v>279</v>
      </c>
      <c r="O677" s="9" t="s">
        <v>328</v>
      </c>
    </row>
    <row r="678" spans="1:15" ht="25.5" customHeight="1" x14ac:dyDescent="0.3">
      <c r="A678" s="8" t="s">
        <v>16</v>
      </c>
      <c r="B678" s="9" t="s">
        <v>2765</v>
      </c>
      <c r="C678" s="9" t="s">
        <v>17</v>
      </c>
      <c r="D678" s="9" t="s">
        <v>2756</v>
      </c>
      <c r="E678" s="9" t="s">
        <v>2747</v>
      </c>
      <c r="F678" s="9" t="s">
        <v>2757</v>
      </c>
      <c r="G678" s="9" t="s">
        <v>2766</v>
      </c>
      <c r="H678" s="9" t="s">
        <v>18</v>
      </c>
      <c r="I678" s="9" t="s">
        <v>19</v>
      </c>
      <c r="J678" s="14">
        <v>5</v>
      </c>
      <c r="K678" s="14">
        <v>9833</v>
      </c>
      <c r="L678" s="14">
        <f t="shared" si="26"/>
        <v>49165</v>
      </c>
      <c r="M678" s="14">
        <f t="shared" si="27"/>
        <v>59981.299999999996</v>
      </c>
      <c r="N678" s="9" t="s">
        <v>279</v>
      </c>
      <c r="O678" s="9" t="s">
        <v>328</v>
      </c>
    </row>
    <row r="679" spans="1:15" ht="25.5" customHeight="1" x14ac:dyDescent="0.3">
      <c r="A679" s="8" t="s">
        <v>16</v>
      </c>
      <c r="B679" s="9" t="s">
        <v>2767</v>
      </c>
      <c r="C679" s="9" t="s">
        <v>17</v>
      </c>
      <c r="D679" s="9" t="s">
        <v>2756</v>
      </c>
      <c r="E679" s="9" t="s">
        <v>2747</v>
      </c>
      <c r="F679" s="9" t="s">
        <v>2757</v>
      </c>
      <c r="G679" s="9" t="s">
        <v>2768</v>
      </c>
      <c r="H679" s="9" t="s">
        <v>18</v>
      </c>
      <c r="I679" s="9" t="s">
        <v>19</v>
      </c>
      <c r="J679" s="14">
        <v>2</v>
      </c>
      <c r="K679" s="14">
        <v>29205</v>
      </c>
      <c r="L679" s="14">
        <f t="shared" si="26"/>
        <v>58410</v>
      </c>
      <c r="M679" s="14">
        <f t="shared" si="27"/>
        <v>71260.2</v>
      </c>
      <c r="N679" s="9" t="s">
        <v>279</v>
      </c>
      <c r="O679" s="9" t="s">
        <v>328</v>
      </c>
    </row>
    <row r="680" spans="1:15" ht="25.5" customHeight="1" x14ac:dyDescent="0.3">
      <c r="A680" s="8" t="s">
        <v>16</v>
      </c>
      <c r="B680" s="9" t="s">
        <v>2769</v>
      </c>
      <c r="C680" s="9" t="s">
        <v>17</v>
      </c>
      <c r="D680" s="9" t="s">
        <v>2756</v>
      </c>
      <c r="E680" s="9" t="s">
        <v>2747</v>
      </c>
      <c r="F680" s="9" t="s">
        <v>2757</v>
      </c>
      <c r="G680" s="9" t="s">
        <v>2770</v>
      </c>
      <c r="H680" s="9" t="s">
        <v>18</v>
      </c>
      <c r="I680" s="9" t="s">
        <v>19</v>
      </c>
      <c r="J680" s="14">
        <v>20</v>
      </c>
      <c r="K680" s="14">
        <v>20650</v>
      </c>
      <c r="L680" s="14">
        <f t="shared" si="26"/>
        <v>413000</v>
      </c>
      <c r="M680" s="14">
        <f t="shared" si="27"/>
        <v>503860</v>
      </c>
      <c r="N680" s="9" t="s">
        <v>279</v>
      </c>
      <c r="O680" s="9" t="s">
        <v>328</v>
      </c>
    </row>
    <row r="681" spans="1:15" ht="25.5" customHeight="1" x14ac:dyDescent="0.3">
      <c r="A681" s="8" t="s">
        <v>16</v>
      </c>
      <c r="B681" s="9" t="s">
        <v>2771</v>
      </c>
      <c r="C681" s="9" t="s">
        <v>17</v>
      </c>
      <c r="D681" s="9" t="s">
        <v>2756</v>
      </c>
      <c r="E681" s="9" t="s">
        <v>2747</v>
      </c>
      <c r="F681" s="9" t="s">
        <v>2757</v>
      </c>
      <c r="G681" s="9" t="s">
        <v>2772</v>
      </c>
      <c r="H681" s="9" t="s">
        <v>18</v>
      </c>
      <c r="I681" s="9" t="s">
        <v>19</v>
      </c>
      <c r="J681" s="14">
        <v>8</v>
      </c>
      <c r="K681" s="14">
        <v>27631</v>
      </c>
      <c r="L681" s="14">
        <f t="shared" si="26"/>
        <v>221048</v>
      </c>
      <c r="M681" s="14">
        <f t="shared" si="27"/>
        <v>269678.56</v>
      </c>
      <c r="N681" s="9" t="s">
        <v>279</v>
      </c>
      <c r="O681" s="9" t="s">
        <v>328</v>
      </c>
    </row>
    <row r="682" spans="1:15" ht="25.5" customHeight="1" x14ac:dyDescent="0.3">
      <c r="A682" s="8" t="s">
        <v>16</v>
      </c>
      <c r="B682" s="9" t="s">
        <v>2773</v>
      </c>
      <c r="C682" s="9" t="s">
        <v>17</v>
      </c>
      <c r="D682" s="9" t="s">
        <v>2756</v>
      </c>
      <c r="E682" s="9" t="s">
        <v>2747</v>
      </c>
      <c r="F682" s="9" t="s">
        <v>2757</v>
      </c>
      <c r="G682" s="9" t="s">
        <v>2774</v>
      </c>
      <c r="H682" s="9" t="s">
        <v>22</v>
      </c>
      <c r="I682" s="9" t="s">
        <v>19</v>
      </c>
      <c r="J682" s="14">
        <v>15</v>
      </c>
      <c r="K682" s="14">
        <v>9145</v>
      </c>
      <c r="L682" s="14">
        <f t="shared" si="26"/>
        <v>137175</v>
      </c>
      <c r="M682" s="14">
        <f t="shared" si="27"/>
        <v>167353.5</v>
      </c>
      <c r="N682" s="9" t="s">
        <v>279</v>
      </c>
      <c r="O682" s="9" t="s">
        <v>328</v>
      </c>
    </row>
    <row r="683" spans="1:15" ht="25.5" customHeight="1" x14ac:dyDescent="0.3">
      <c r="A683" s="8" t="s">
        <v>16</v>
      </c>
      <c r="B683" s="9" t="s">
        <v>2775</v>
      </c>
      <c r="C683" s="9" t="s">
        <v>17</v>
      </c>
      <c r="D683" s="9" t="s">
        <v>2756</v>
      </c>
      <c r="E683" s="9" t="s">
        <v>2747</v>
      </c>
      <c r="F683" s="9" t="s">
        <v>2757</v>
      </c>
      <c r="G683" s="9" t="s">
        <v>2776</v>
      </c>
      <c r="H683" s="9" t="s">
        <v>22</v>
      </c>
      <c r="I683" s="9" t="s">
        <v>19</v>
      </c>
      <c r="J683" s="14">
        <v>20</v>
      </c>
      <c r="K683" s="14">
        <v>9145</v>
      </c>
      <c r="L683" s="14">
        <f t="shared" si="26"/>
        <v>182900</v>
      </c>
      <c r="M683" s="14">
        <f t="shared" si="27"/>
        <v>223138</v>
      </c>
      <c r="N683" s="9" t="s">
        <v>279</v>
      </c>
      <c r="O683" s="9" t="s">
        <v>328</v>
      </c>
    </row>
    <row r="684" spans="1:15" ht="25.5" customHeight="1" x14ac:dyDescent="0.3">
      <c r="A684" s="8" t="s">
        <v>16</v>
      </c>
      <c r="B684" s="9" t="s">
        <v>2777</v>
      </c>
      <c r="C684" s="9" t="s">
        <v>17</v>
      </c>
      <c r="D684" s="9" t="s">
        <v>2756</v>
      </c>
      <c r="E684" s="9" t="s">
        <v>2747</v>
      </c>
      <c r="F684" s="9" t="s">
        <v>2757</v>
      </c>
      <c r="G684" s="9" t="s">
        <v>2778</v>
      </c>
      <c r="H684" s="9" t="s">
        <v>22</v>
      </c>
      <c r="I684" s="9" t="s">
        <v>19</v>
      </c>
      <c r="J684" s="14">
        <v>5</v>
      </c>
      <c r="K684" s="14">
        <v>87615</v>
      </c>
      <c r="L684" s="14">
        <f t="shared" si="26"/>
        <v>438075</v>
      </c>
      <c r="M684" s="14">
        <f t="shared" si="27"/>
        <v>534451.5</v>
      </c>
      <c r="N684" s="9" t="s">
        <v>279</v>
      </c>
      <c r="O684" s="9" t="s">
        <v>328</v>
      </c>
    </row>
    <row r="685" spans="1:15" ht="25.5" customHeight="1" x14ac:dyDescent="0.3">
      <c r="A685" s="8" t="s">
        <v>16</v>
      </c>
      <c r="B685" s="9" t="s">
        <v>2779</v>
      </c>
      <c r="C685" s="9" t="s">
        <v>17</v>
      </c>
      <c r="D685" s="9" t="s">
        <v>2756</v>
      </c>
      <c r="E685" s="9" t="s">
        <v>2747</v>
      </c>
      <c r="F685" s="9" t="s">
        <v>2757</v>
      </c>
      <c r="G685" s="9" t="s">
        <v>2780</v>
      </c>
      <c r="H685" s="9" t="s">
        <v>22</v>
      </c>
      <c r="I685" s="9" t="s">
        <v>19</v>
      </c>
      <c r="J685" s="14">
        <v>15</v>
      </c>
      <c r="K685" s="14">
        <v>70455</v>
      </c>
      <c r="L685" s="14">
        <f t="shared" si="26"/>
        <v>1056825</v>
      </c>
      <c r="M685" s="14">
        <f t="shared" si="27"/>
        <v>1289326.5</v>
      </c>
      <c r="N685" s="9" t="s">
        <v>279</v>
      </c>
      <c r="O685" s="9" t="s">
        <v>328</v>
      </c>
    </row>
    <row r="686" spans="1:15" ht="25.5" customHeight="1" x14ac:dyDescent="0.3">
      <c r="A686" s="8" t="s">
        <v>16</v>
      </c>
      <c r="B686" s="9" t="s">
        <v>2781</v>
      </c>
      <c r="C686" s="9" t="s">
        <v>17</v>
      </c>
      <c r="D686" s="9" t="s">
        <v>2756</v>
      </c>
      <c r="E686" s="9" t="s">
        <v>2747</v>
      </c>
      <c r="F686" s="9" t="s">
        <v>2757</v>
      </c>
      <c r="G686" s="9" t="s">
        <v>2782</v>
      </c>
      <c r="H686" s="9" t="s">
        <v>22</v>
      </c>
      <c r="I686" s="9" t="s">
        <v>19</v>
      </c>
      <c r="J686" s="14">
        <v>5</v>
      </c>
      <c r="K686" s="14">
        <v>30680</v>
      </c>
      <c r="L686" s="14">
        <f t="shared" si="26"/>
        <v>153400</v>
      </c>
      <c r="M686" s="14">
        <f t="shared" si="27"/>
        <v>187148</v>
      </c>
      <c r="N686" s="9" t="s">
        <v>279</v>
      </c>
      <c r="O686" s="9" t="s">
        <v>328</v>
      </c>
    </row>
    <row r="687" spans="1:15" ht="25.5" customHeight="1" x14ac:dyDescent="0.3">
      <c r="A687" s="8" t="s">
        <v>16</v>
      </c>
      <c r="B687" s="9" t="s">
        <v>2783</v>
      </c>
      <c r="C687" s="9" t="s">
        <v>17</v>
      </c>
      <c r="D687" s="9" t="s">
        <v>2784</v>
      </c>
      <c r="E687" s="9" t="s">
        <v>2785</v>
      </c>
      <c r="F687" s="9" t="s">
        <v>2786</v>
      </c>
      <c r="G687" s="9" t="s">
        <v>2787</v>
      </c>
      <c r="H687" s="9" t="s">
        <v>20</v>
      </c>
      <c r="I687" s="9" t="s">
        <v>19</v>
      </c>
      <c r="J687" s="14">
        <v>2</v>
      </c>
      <c r="K687" s="14">
        <v>32646</v>
      </c>
      <c r="L687" s="14">
        <f t="shared" si="26"/>
        <v>65292</v>
      </c>
      <c r="M687" s="14">
        <f t="shared" si="27"/>
        <v>79656.240000000005</v>
      </c>
      <c r="N687" s="9" t="s">
        <v>279</v>
      </c>
      <c r="O687" s="9" t="s">
        <v>328</v>
      </c>
    </row>
    <row r="688" spans="1:15" ht="25.5" customHeight="1" x14ac:dyDescent="0.3">
      <c r="A688" s="8" t="s">
        <v>16</v>
      </c>
      <c r="B688" s="9" t="s">
        <v>2788</v>
      </c>
      <c r="C688" s="9" t="s">
        <v>17</v>
      </c>
      <c r="D688" s="9" t="s">
        <v>2789</v>
      </c>
      <c r="E688" s="9" t="s">
        <v>2790</v>
      </c>
      <c r="F688" s="9" t="s">
        <v>2791</v>
      </c>
      <c r="G688" s="9" t="s">
        <v>2792</v>
      </c>
      <c r="H688" s="9" t="s">
        <v>20</v>
      </c>
      <c r="I688" s="9" t="s">
        <v>19</v>
      </c>
      <c r="J688" s="14">
        <v>2</v>
      </c>
      <c r="K688" s="14">
        <v>91597</v>
      </c>
      <c r="L688" s="14">
        <f t="shared" si="26"/>
        <v>183194</v>
      </c>
      <c r="M688" s="14">
        <f t="shared" si="27"/>
        <v>223496.68</v>
      </c>
      <c r="N688" s="9" t="s">
        <v>279</v>
      </c>
      <c r="O688" s="9" t="s">
        <v>328</v>
      </c>
    </row>
    <row r="689" spans="1:15" ht="25.5" customHeight="1" x14ac:dyDescent="0.3">
      <c r="A689" s="8" t="s">
        <v>16</v>
      </c>
      <c r="B689" s="9" t="s">
        <v>2793</v>
      </c>
      <c r="C689" s="9" t="s">
        <v>17</v>
      </c>
      <c r="D689" s="9" t="s">
        <v>2794</v>
      </c>
      <c r="E689" s="9" t="s">
        <v>2795</v>
      </c>
      <c r="F689" s="9" t="s">
        <v>2796</v>
      </c>
      <c r="G689" s="9" t="s">
        <v>2797</v>
      </c>
      <c r="H689" s="9" t="s">
        <v>18</v>
      </c>
      <c r="I689" s="9" t="s">
        <v>19</v>
      </c>
      <c r="J689" s="14">
        <v>4</v>
      </c>
      <c r="K689" s="14">
        <v>36678</v>
      </c>
      <c r="L689" s="14">
        <f t="shared" si="26"/>
        <v>146712</v>
      </c>
      <c r="M689" s="14">
        <f t="shared" si="27"/>
        <v>178988.63999999998</v>
      </c>
      <c r="N689" s="9" t="s">
        <v>279</v>
      </c>
      <c r="O689" s="9" t="s">
        <v>328</v>
      </c>
    </row>
    <row r="690" spans="1:15" ht="25.5" customHeight="1" x14ac:dyDescent="0.3">
      <c r="A690" s="8" t="s">
        <v>16</v>
      </c>
      <c r="B690" s="9" t="s">
        <v>2798</v>
      </c>
      <c r="C690" s="9" t="s">
        <v>17</v>
      </c>
      <c r="D690" s="9" t="s">
        <v>2799</v>
      </c>
      <c r="E690" s="9" t="s">
        <v>2800</v>
      </c>
      <c r="F690" s="9" t="s">
        <v>2801</v>
      </c>
      <c r="G690" s="9" t="s">
        <v>2802</v>
      </c>
      <c r="H690" s="9" t="s">
        <v>18</v>
      </c>
      <c r="I690" s="9" t="s">
        <v>19</v>
      </c>
      <c r="J690" s="14">
        <v>14</v>
      </c>
      <c r="K690" s="14">
        <v>22125</v>
      </c>
      <c r="L690" s="14">
        <f t="shared" si="26"/>
        <v>309750</v>
      </c>
      <c r="M690" s="14">
        <f t="shared" si="27"/>
        <v>377895</v>
      </c>
      <c r="N690" s="9" t="s">
        <v>279</v>
      </c>
      <c r="O690" s="9" t="s">
        <v>339</v>
      </c>
    </row>
    <row r="691" spans="1:15" ht="25.5" customHeight="1" x14ac:dyDescent="0.3">
      <c r="A691" s="8" t="s">
        <v>16</v>
      </c>
      <c r="B691" s="9" t="s">
        <v>2803</v>
      </c>
      <c r="C691" s="9" t="s">
        <v>17</v>
      </c>
      <c r="D691" s="9" t="s">
        <v>2799</v>
      </c>
      <c r="E691" s="9" t="s">
        <v>2800</v>
      </c>
      <c r="F691" s="9" t="s">
        <v>2801</v>
      </c>
      <c r="G691" s="9" t="s">
        <v>2802</v>
      </c>
      <c r="H691" s="9" t="s">
        <v>22</v>
      </c>
      <c r="I691" s="9" t="s">
        <v>19</v>
      </c>
      <c r="J691" s="14">
        <v>16</v>
      </c>
      <c r="K691" s="14">
        <v>22125</v>
      </c>
      <c r="L691" s="14">
        <f t="shared" si="26"/>
        <v>354000</v>
      </c>
      <c r="M691" s="14">
        <f t="shared" si="27"/>
        <v>431880</v>
      </c>
      <c r="N691" s="9" t="s">
        <v>279</v>
      </c>
      <c r="O691" s="9" t="s">
        <v>339</v>
      </c>
    </row>
    <row r="692" spans="1:15" ht="25.5" customHeight="1" x14ac:dyDescent="0.3">
      <c r="A692" s="8" t="s">
        <v>16</v>
      </c>
      <c r="B692" s="9" t="s">
        <v>2804</v>
      </c>
      <c r="C692" s="9" t="s">
        <v>17</v>
      </c>
      <c r="D692" s="9" t="s">
        <v>377</v>
      </c>
      <c r="E692" s="9" t="s">
        <v>331</v>
      </c>
      <c r="F692" s="9" t="s">
        <v>378</v>
      </c>
      <c r="G692" s="9" t="s">
        <v>2805</v>
      </c>
      <c r="H692" s="9" t="s">
        <v>18</v>
      </c>
      <c r="I692" s="9" t="s">
        <v>19</v>
      </c>
      <c r="J692" s="14">
        <v>4</v>
      </c>
      <c r="K692" s="14">
        <v>17700</v>
      </c>
      <c r="L692" s="14">
        <f t="shared" si="26"/>
        <v>70800</v>
      </c>
      <c r="M692" s="14">
        <f t="shared" si="27"/>
        <v>86376</v>
      </c>
      <c r="N692" s="9" t="s">
        <v>279</v>
      </c>
      <c r="O692" s="9" t="s">
        <v>328</v>
      </c>
    </row>
    <row r="693" spans="1:15" ht="25.5" customHeight="1" x14ac:dyDescent="0.3">
      <c r="A693" s="8" t="s">
        <v>16</v>
      </c>
      <c r="B693" s="9" t="s">
        <v>2806</v>
      </c>
      <c r="C693" s="9" t="s">
        <v>17</v>
      </c>
      <c r="D693" s="9" t="s">
        <v>2807</v>
      </c>
      <c r="E693" s="9" t="s">
        <v>488</v>
      </c>
      <c r="F693" s="9" t="s">
        <v>2808</v>
      </c>
      <c r="G693" s="9" t="s">
        <v>2809</v>
      </c>
      <c r="H693" s="9" t="s">
        <v>20</v>
      </c>
      <c r="I693" s="9" t="s">
        <v>19</v>
      </c>
      <c r="J693" s="14">
        <v>28</v>
      </c>
      <c r="K693" s="14">
        <v>18830</v>
      </c>
      <c r="L693" s="14">
        <f t="shared" si="26"/>
        <v>527240</v>
      </c>
      <c r="M693" s="14">
        <f t="shared" si="27"/>
        <v>643232.79999999993</v>
      </c>
      <c r="N693" s="9" t="s">
        <v>279</v>
      </c>
      <c r="O693" s="9" t="s">
        <v>2810</v>
      </c>
    </row>
    <row r="694" spans="1:15" ht="25.5" customHeight="1" x14ac:dyDescent="0.3">
      <c r="A694" s="8" t="s">
        <v>16</v>
      </c>
      <c r="B694" s="9" t="s">
        <v>2811</v>
      </c>
      <c r="C694" s="9" t="s">
        <v>17</v>
      </c>
      <c r="D694" s="9" t="s">
        <v>2807</v>
      </c>
      <c r="E694" s="9" t="s">
        <v>2812</v>
      </c>
      <c r="F694" s="9" t="s">
        <v>2808</v>
      </c>
      <c r="G694" s="9" t="s">
        <v>2813</v>
      </c>
      <c r="H694" s="9" t="s">
        <v>20</v>
      </c>
      <c r="I694" s="9" t="s">
        <v>19</v>
      </c>
      <c r="J694" s="14">
        <v>20</v>
      </c>
      <c r="K694" s="14">
        <v>39579</v>
      </c>
      <c r="L694" s="14">
        <f t="shared" si="26"/>
        <v>791580</v>
      </c>
      <c r="M694" s="14">
        <f t="shared" si="27"/>
        <v>965727.6</v>
      </c>
      <c r="N694" s="9" t="s">
        <v>279</v>
      </c>
      <c r="O694" s="9" t="s">
        <v>2810</v>
      </c>
    </row>
    <row r="695" spans="1:15" ht="25.5" customHeight="1" x14ac:dyDescent="0.3">
      <c r="A695" s="8" t="s">
        <v>16</v>
      </c>
      <c r="B695" s="9" t="s">
        <v>2814</v>
      </c>
      <c r="C695" s="9" t="s">
        <v>17</v>
      </c>
      <c r="D695" s="9" t="s">
        <v>2815</v>
      </c>
      <c r="E695" s="9" t="s">
        <v>2816</v>
      </c>
      <c r="F695" s="9" t="s">
        <v>2817</v>
      </c>
      <c r="G695" s="9" t="s">
        <v>2818</v>
      </c>
      <c r="H695" s="9" t="s">
        <v>18</v>
      </c>
      <c r="I695" s="9" t="s">
        <v>19</v>
      </c>
      <c r="J695" s="14">
        <v>100</v>
      </c>
      <c r="K695" s="14">
        <v>5064</v>
      </c>
      <c r="L695" s="14">
        <f t="shared" ref="L695:L758" si="28">J695*K695</f>
        <v>506400</v>
      </c>
      <c r="M695" s="14">
        <f t="shared" ref="M695:M758" si="29">L695*1.22</f>
        <v>617808</v>
      </c>
      <c r="N695" s="9" t="s">
        <v>279</v>
      </c>
      <c r="O695" s="9" t="s">
        <v>328</v>
      </c>
    </row>
    <row r="696" spans="1:15" ht="25.5" customHeight="1" x14ac:dyDescent="0.3">
      <c r="A696" s="8" t="s">
        <v>16</v>
      </c>
      <c r="B696" s="9" t="s">
        <v>2819</v>
      </c>
      <c r="C696" s="9" t="s">
        <v>17</v>
      </c>
      <c r="D696" s="9" t="s">
        <v>2820</v>
      </c>
      <c r="E696" s="9" t="s">
        <v>2821</v>
      </c>
      <c r="F696" s="9" t="s">
        <v>2822</v>
      </c>
      <c r="G696" s="9" t="s">
        <v>2823</v>
      </c>
      <c r="H696" s="9" t="s">
        <v>22</v>
      </c>
      <c r="I696" s="9" t="s">
        <v>19</v>
      </c>
      <c r="J696" s="14">
        <v>1</v>
      </c>
      <c r="K696" s="14">
        <v>53739</v>
      </c>
      <c r="L696" s="14">
        <f t="shared" si="28"/>
        <v>53739</v>
      </c>
      <c r="M696" s="14">
        <f t="shared" si="29"/>
        <v>65561.58</v>
      </c>
      <c r="N696" s="9" t="s">
        <v>279</v>
      </c>
      <c r="O696" s="9" t="s">
        <v>2157</v>
      </c>
    </row>
    <row r="697" spans="1:15" ht="25.5" customHeight="1" x14ac:dyDescent="0.3">
      <c r="A697" s="8" t="s">
        <v>16</v>
      </c>
      <c r="B697" s="9" t="s">
        <v>2824</v>
      </c>
      <c r="C697" s="9" t="s">
        <v>17</v>
      </c>
      <c r="D697" s="9" t="s">
        <v>2825</v>
      </c>
      <c r="E697" s="9" t="s">
        <v>2826</v>
      </c>
      <c r="F697" s="9" t="s">
        <v>2827</v>
      </c>
      <c r="G697" s="9" t="s">
        <v>2828</v>
      </c>
      <c r="H697" s="9" t="s">
        <v>22</v>
      </c>
      <c r="I697" s="9" t="s">
        <v>19</v>
      </c>
      <c r="J697" s="14">
        <v>4</v>
      </c>
      <c r="K697" s="14">
        <v>5506</v>
      </c>
      <c r="L697" s="14">
        <f t="shared" si="28"/>
        <v>22024</v>
      </c>
      <c r="M697" s="14">
        <f t="shared" si="29"/>
        <v>26869.279999999999</v>
      </c>
      <c r="N697" s="9" t="s">
        <v>279</v>
      </c>
      <c r="O697" s="9" t="s">
        <v>966</v>
      </c>
    </row>
    <row r="698" spans="1:15" ht="25.5" customHeight="1" x14ac:dyDescent="0.3">
      <c r="A698" s="8" t="s">
        <v>16</v>
      </c>
      <c r="B698" s="9" t="s">
        <v>2829</v>
      </c>
      <c r="C698" s="9" t="s">
        <v>17</v>
      </c>
      <c r="D698" s="9" t="s">
        <v>2830</v>
      </c>
      <c r="E698" s="9" t="s">
        <v>2831</v>
      </c>
      <c r="F698" s="9" t="s">
        <v>2832</v>
      </c>
      <c r="G698" s="9" t="s">
        <v>2833</v>
      </c>
      <c r="H698" s="9" t="s">
        <v>18</v>
      </c>
      <c r="I698" s="9" t="s">
        <v>19</v>
      </c>
      <c r="J698" s="14">
        <v>21</v>
      </c>
      <c r="K698" s="14">
        <v>3638</v>
      </c>
      <c r="L698" s="14">
        <f t="shared" si="28"/>
        <v>76398</v>
      </c>
      <c r="M698" s="14">
        <f t="shared" si="29"/>
        <v>93205.56</v>
      </c>
      <c r="N698" s="9" t="s">
        <v>279</v>
      </c>
      <c r="O698" s="9" t="s">
        <v>311</v>
      </c>
    </row>
    <row r="699" spans="1:15" ht="25.5" customHeight="1" x14ac:dyDescent="0.3">
      <c r="A699" s="8" t="s">
        <v>16</v>
      </c>
      <c r="B699" s="9" t="s">
        <v>2834</v>
      </c>
      <c r="C699" s="9" t="s">
        <v>17</v>
      </c>
      <c r="D699" s="9" t="s">
        <v>2830</v>
      </c>
      <c r="E699" s="9" t="s">
        <v>2831</v>
      </c>
      <c r="F699" s="9" t="s">
        <v>2832</v>
      </c>
      <c r="G699" s="9" t="s">
        <v>2835</v>
      </c>
      <c r="H699" s="9" t="s">
        <v>22</v>
      </c>
      <c r="I699" s="9" t="s">
        <v>19</v>
      </c>
      <c r="J699" s="14">
        <v>2</v>
      </c>
      <c r="K699" s="14">
        <v>3195</v>
      </c>
      <c r="L699" s="14">
        <f t="shared" si="28"/>
        <v>6390</v>
      </c>
      <c r="M699" s="14">
        <f t="shared" si="29"/>
        <v>7795.8</v>
      </c>
      <c r="N699" s="9" t="s">
        <v>279</v>
      </c>
      <c r="O699" s="9" t="s">
        <v>311</v>
      </c>
    </row>
    <row r="700" spans="1:15" ht="25.5" customHeight="1" x14ac:dyDescent="0.3">
      <c r="A700" s="8" t="s">
        <v>16</v>
      </c>
      <c r="B700" s="9" t="s">
        <v>2836</v>
      </c>
      <c r="C700" s="9" t="s">
        <v>17</v>
      </c>
      <c r="D700" s="9" t="s">
        <v>2837</v>
      </c>
      <c r="E700" s="9" t="s">
        <v>2838</v>
      </c>
      <c r="F700" s="9" t="s">
        <v>2839</v>
      </c>
      <c r="G700" s="9" t="s">
        <v>2840</v>
      </c>
      <c r="H700" s="9" t="s">
        <v>18</v>
      </c>
      <c r="I700" s="9" t="s">
        <v>19</v>
      </c>
      <c r="J700" s="14">
        <v>1</v>
      </c>
      <c r="K700" s="14">
        <v>34269</v>
      </c>
      <c r="L700" s="14">
        <f t="shared" si="28"/>
        <v>34269</v>
      </c>
      <c r="M700" s="14">
        <f t="shared" si="29"/>
        <v>41808.18</v>
      </c>
      <c r="N700" s="9" t="s">
        <v>279</v>
      </c>
      <c r="O700" s="9" t="s">
        <v>2157</v>
      </c>
    </row>
    <row r="701" spans="1:15" ht="25.5" customHeight="1" x14ac:dyDescent="0.3">
      <c r="A701" s="8" t="s">
        <v>16</v>
      </c>
      <c r="B701" s="9" t="s">
        <v>2841</v>
      </c>
      <c r="C701" s="9" t="s">
        <v>17</v>
      </c>
      <c r="D701" s="8" t="s">
        <v>2842</v>
      </c>
      <c r="E701" s="8" t="s">
        <v>2843</v>
      </c>
      <c r="F701" s="8" t="s">
        <v>2844</v>
      </c>
      <c r="G701" s="8" t="s">
        <v>2845</v>
      </c>
      <c r="H701" s="8" t="s">
        <v>18</v>
      </c>
      <c r="I701" s="8" t="s">
        <v>19</v>
      </c>
      <c r="J701" s="14">
        <v>4</v>
      </c>
      <c r="K701" s="14">
        <v>12291</v>
      </c>
      <c r="L701" s="14">
        <f t="shared" si="28"/>
        <v>49164</v>
      </c>
      <c r="M701" s="14">
        <f t="shared" si="29"/>
        <v>59980.08</v>
      </c>
      <c r="N701" s="15" t="s">
        <v>279</v>
      </c>
      <c r="O701" s="15" t="s">
        <v>2157</v>
      </c>
    </row>
    <row r="702" spans="1:15" ht="25.5" customHeight="1" x14ac:dyDescent="0.3">
      <c r="A702" s="8" t="s">
        <v>16</v>
      </c>
      <c r="B702" s="9" t="s">
        <v>2846</v>
      </c>
      <c r="C702" s="9" t="s">
        <v>17</v>
      </c>
      <c r="D702" s="8" t="s">
        <v>2847</v>
      </c>
      <c r="E702" s="8" t="s">
        <v>2848</v>
      </c>
      <c r="F702" s="8" t="s">
        <v>2849</v>
      </c>
      <c r="G702" s="8" t="s">
        <v>2850</v>
      </c>
      <c r="H702" s="8" t="s">
        <v>18</v>
      </c>
      <c r="I702" s="8" t="s">
        <v>19</v>
      </c>
      <c r="J702" s="14">
        <v>4</v>
      </c>
      <c r="K702" s="14">
        <v>5113</v>
      </c>
      <c r="L702" s="14">
        <f t="shared" si="28"/>
        <v>20452</v>
      </c>
      <c r="M702" s="14">
        <f t="shared" si="29"/>
        <v>24951.439999999999</v>
      </c>
      <c r="N702" s="15" t="s">
        <v>279</v>
      </c>
      <c r="O702" s="15" t="s">
        <v>2157</v>
      </c>
    </row>
    <row r="703" spans="1:15" ht="25.5" customHeight="1" x14ac:dyDescent="0.3">
      <c r="A703" s="8" t="s">
        <v>16</v>
      </c>
      <c r="B703" s="9" t="s">
        <v>2851</v>
      </c>
      <c r="C703" s="9" t="s">
        <v>17</v>
      </c>
      <c r="D703" s="9" t="s">
        <v>2852</v>
      </c>
      <c r="E703" s="9" t="s">
        <v>2853</v>
      </c>
      <c r="F703" s="9" t="s">
        <v>2854</v>
      </c>
      <c r="G703" s="9" t="s">
        <v>2855</v>
      </c>
      <c r="H703" s="9" t="s">
        <v>18</v>
      </c>
      <c r="I703" s="9" t="s">
        <v>19</v>
      </c>
      <c r="J703" s="14">
        <v>3</v>
      </c>
      <c r="K703" s="14">
        <v>88254</v>
      </c>
      <c r="L703" s="14">
        <f t="shared" si="28"/>
        <v>264762</v>
      </c>
      <c r="M703" s="14">
        <f t="shared" si="29"/>
        <v>323009.64</v>
      </c>
      <c r="N703" s="9" t="s">
        <v>279</v>
      </c>
      <c r="O703" s="9" t="s">
        <v>2157</v>
      </c>
    </row>
    <row r="704" spans="1:15" ht="25.5" customHeight="1" x14ac:dyDescent="0.3">
      <c r="A704" s="8" t="s">
        <v>16</v>
      </c>
      <c r="B704" s="9" t="s">
        <v>2856</v>
      </c>
      <c r="C704" s="9" t="s">
        <v>17</v>
      </c>
      <c r="D704" s="9" t="s">
        <v>2857</v>
      </c>
      <c r="E704" s="9" t="s">
        <v>2853</v>
      </c>
      <c r="F704" s="9" t="s">
        <v>2858</v>
      </c>
      <c r="G704" s="9" t="s">
        <v>2859</v>
      </c>
      <c r="H704" s="9" t="s">
        <v>18</v>
      </c>
      <c r="I704" s="9" t="s">
        <v>19</v>
      </c>
      <c r="J704" s="14">
        <v>1</v>
      </c>
      <c r="K704" s="14">
        <v>39972</v>
      </c>
      <c r="L704" s="14">
        <f t="shared" si="28"/>
        <v>39972</v>
      </c>
      <c r="M704" s="14">
        <f t="shared" si="29"/>
        <v>48765.84</v>
      </c>
      <c r="N704" s="9" t="s">
        <v>279</v>
      </c>
      <c r="O704" s="9" t="s">
        <v>2157</v>
      </c>
    </row>
    <row r="705" spans="1:15" ht="25.5" customHeight="1" x14ac:dyDescent="0.3">
      <c r="A705" s="8" t="s">
        <v>16</v>
      </c>
      <c r="B705" s="9" t="s">
        <v>2860</v>
      </c>
      <c r="C705" s="9" t="s">
        <v>17</v>
      </c>
      <c r="D705" s="9" t="s">
        <v>2861</v>
      </c>
      <c r="E705" s="9" t="s">
        <v>2853</v>
      </c>
      <c r="F705" s="9" t="s">
        <v>2862</v>
      </c>
      <c r="G705" s="9" t="s">
        <v>2863</v>
      </c>
      <c r="H705" s="9" t="s">
        <v>18</v>
      </c>
      <c r="I705" s="9" t="s">
        <v>19</v>
      </c>
      <c r="J705" s="14">
        <v>1</v>
      </c>
      <c r="K705" s="14">
        <v>8112</v>
      </c>
      <c r="L705" s="14">
        <f t="shared" si="28"/>
        <v>8112</v>
      </c>
      <c r="M705" s="14">
        <f t="shared" si="29"/>
        <v>9896.64</v>
      </c>
      <c r="N705" s="9" t="s">
        <v>279</v>
      </c>
      <c r="O705" s="9" t="s">
        <v>2157</v>
      </c>
    </row>
    <row r="706" spans="1:15" ht="25.5" customHeight="1" x14ac:dyDescent="0.3">
      <c r="A706" s="8" t="s">
        <v>16</v>
      </c>
      <c r="B706" s="9" t="s">
        <v>2864</v>
      </c>
      <c r="C706" s="9" t="s">
        <v>17</v>
      </c>
      <c r="D706" s="9" t="s">
        <v>2865</v>
      </c>
      <c r="E706" s="9" t="s">
        <v>2853</v>
      </c>
      <c r="F706" s="9" t="s">
        <v>2866</v>
      </c>
      <c r="G706" s="9" t="s">
        <v>2867</v>
      </c>
      <c r="H706" s="9" t="s">
        <v>20</v>
      </c>
      <c r="I706" s="9" t="s">
        <v>19</v>
      </c>
      <c r="J706" s="14">
        <v>4</v>
      </c>
      <c r="K706" s="14">
        <v>359900</v>
      </c>
      <c r="L706" s="14">
        <f t="shared" si="28"/>
        <v>1439600</v>
      </c>
      <c r="M706" s="14">
        <f t="shared" si="29"/>
        <v>1756312</v>
      </c>
      <c r="N706" s="9" t="s">
        <v>279</v>
      </c>
      <c r="O706" s="9" t="s">
        <v>2157</v>
      </c>
    </row>
    <row r="707" spans="1:15" ht="25.5" customHeight="1" x14ac:dyDescent="0.3">
      <c r="A707" s="8" t="s">
        <v>16</v>
      </c>
      <c r="B707" s="9" t="s">
        <v>2868</v>
      </c>
      <c r="C707" s="9" t="s">
        <v>17</v>
      </c>
      <c r="D707" s="9" t="s">
        <v>2869</v>
      </c>
      <c r="E707" s="9" t="s">
        <v>2870</v>
      </c>
      <c r="F707" s="9" t="s">
        <v>2871</v>
      </c>
      <c r="G707" s="9" t="s">
        <v>2872</v>
      </c>
      <c r="H707" s="9" t="s">
        <v>18</v>
      </c>
      <c r="I707" s="9" t="s">
        <v>19</v>
      </c>
      <c r="J707" s="14">
        <v>2</v>
      </c>
      <c r="K707" s="14">
        <v>64703</v>
      </c>
      <c r="L707" s="14">
        <f t="shared" si="28"/>
        <v>129406</v>
      </c>
      <c r="M707" s="14">
        <f t="shared" si="29"/>
        <v>157875.32</v>
      </c>
      <c r="N707" s="9" t="s">
        <v>279</v>
      </c>
      <c r="O707" s="9" t="s">
        <v>2157</v>
      </c>
    </row>
    <row r="708" spans="1:15" ht="25.5" customHeight="1" x14ac:dyDescent="0.3">
      <c r="A708" s="8" t="s">
        <v>16</v>
      </c>
      <c r="B708" s="9" t="s">
        <v>2873</v>
      </c>
      <c r="C708" s="9" t="s">
        <v>17</v>
      </c>
      <c r="D708" s="9" t="s">
        <v>2869</v>
      </c>
      <c r="E708" s="9" t="s">
        <v>2870</v>
      </c>
      <c r="F708" s="9" t="s">
        <v>2871</v>
      </c>
      <c r="G708" s="9" t="s">
        <v>2874</v>
      </c>
      <c r="H708" s="9" t="s">
        <v>18</v>
      </c>
      <c r="I708" s="9" t="s">
        <v>19</v>
      </c>
      <c r="J708" s="14">
        <v>2</v>
      </c>
      <c r="K708" s="14">
        <v>64703</v>
      </c>
      <c r="L708" s="14">
        <f t="shared" si="28"/>
        <v>129406</v>
      </c>
      <c r="M708" s="14">
        <f t="shared" si="29"/>
        <v>157875.32</v>
      </c>
      <c r="N708" s="9" t="s">
        <v>279</v>
      </c>
      <c r="O708" s="9" t="s">
        <v>2157</v>
      </c>
    </row>
    <row r="709" spans="1:15" ht="25.5" customHeight="1" x14ac:dyDescent="0.3">
      <c r="A709" s="8" t="s">
        <v>16</v>
      </c>
      <c r="B709" s="9" t="s">
        <v>2875</v>
      </c>
      <c r="C709" s="9" t="s">
        <v>17</v>
      </c>
      <c r="D709" s="9" t="s">
        <v>2876</v>
      </c>
      <c r="E709" s="9" t="s">
        <v>2877</v>
      </c>
      <c r="F709" s="9" t="s">
        <v>2878</v>
      </c>
      <c r="G709" s="9" t="s">
        <v>2879</v>
      </c>
      <c r="H709" s="9" t="s">
        <v>18</v>
      </c>
      <c r="I709" s="9" t="s">
        <v>19</v>
      </c>
      <c r="J709" s="14">
        <v>20</v>
      </c>
      <c r="K709" s="14">
        <v>14258</v>
      </c>
      <c r="L709" s="14">
        <f t="shared" si="28"/>
        <v>285160</v>
      </c>
      <c r="M709" s="14">
        <f t="shared" si="29"/>
        <v>347895.2</v>
      </c>
      <c r="N709" s="9" t="s">
        <v>279</v>
      </c>
      <c r="O709" s="9" t="s">
        <v>2157</v>
      </c>
    </row>
    <row r="710" spans="1:15" ht="25.5" customHeight="1" x14ac:dyDescent="0.3">
      <c r="A710" s="8" t="s">
        <v>16</v>
      </c>
      <c r="B710" s="9" t="s">
        <v>2880</v>
      </c>
      <c r="C710" s="9" t="s">
        <v>17</v>
      </c>
      <c r="D710" s="9" t="s">
        <v>2876</v>
      </c>
      <c r="E710" s="9" t="s">
        <v>2877</v>
      </c>
      <c r="F710" s="9" t="s">
        <v>2878</v>
      </c>
      <c r="G710" s="9" t="s">
        <v>2881</v>
      </c>
      <c r="H710" s="9" t="s">
        <v>20</v>
      </c>
      <c r="I710" s="9" t="s">
        <v>19</v>
      </c>
      <c r="J710" s="14">
        <v>1</v>
      </c>
      <c r="K710" s="14">
        <v>6932</v>
      </c>
      <c r="L710" s="14">
        <f t="shared" si="28"/>
        <v>6932</v>
      </c>
      <c r="M710" s="14">
        <f t="shared" si="29"/>
        <v>8457.0399999999991</v>
      </c>
      <c r="N710" s="9" t="s">
        <v>279</v>
      </c>
      <c r="O710" s="9" t="s">
        <v>2157</v>
      </c>
    </row>
    <row r="711" spans="1:15" ht="25.5" customHeight="1" x14ac:dyDescent="0.3">
      <c r="A711" s="8" t="s">
        <v>16</v>
      </c>
      <c r="B711" s="9" t="s">
        <v>2882</v>
      </c>
      <c r="C711" s="9" t="s">
        <v>17</v>
      </c>
      <c r="D711" s="9" t="s">
        <v>2876</v>
      </c>
      <c r="E711" s="9" t="s">
        <v>2877</v>
      </c>
      <c r="F711" s="9" t="s">
        <v>2878</v>
      </c>
      <c r="G711" s="9" t="s">
        <v>2883</v>
      </c>
      <c r="H711" s="9" t="s">
        <v>20</v>
      </c>
      <c r="I711" s="9" t="s">
        <v>19</v>
      </c>
      <c r="J711" s="14">
        <v>10</v>
      </c>
      <c r="K711" s="14">
        <v>6883</v>
      </c>
      <c r="L711" s="14">
        <f t="shared" si="28"/>
        <v>68830</v>
      </c>
      <c r="M711" s="14">
        <f t="shared" si="29"/>
        <v>83972.599999999991</v>
      </c>
      <c r="N711" s="9" t="s">
        <v>279</v>
      </c>
      <c r="O711" s="9" t="s">
        <v>2157</v>
      </c>
    </row>
    <row r="712" spans="1:15" ht="25.5" customHeight="1" x14ac:dyDescent="0.3">
      <c r="A712" s="8" t="s">
        <v>16</v>
      </c>
      <c r="B712" s="9" t="s">
        <v>2884</v>
      </c>
      <c r="C712" s="9" t="s">
        <v>17</v>
      </c>
      <c r="D712" s="9" t="s">
        <v>2876</v>
      </c>
      <c r="E712" s="9" t="s">
        <v>2877</v>
      </c>
      <c r="F712" s="9" t="s">
        <v>2878</v>
      </c>
      <c r="G712" s="9" t="s">
        <v>2885</v>
      </c>
      <c r="H712" s="9" t="s">
        <v>20</v>
      </c>
      <c r="I712" s="9" t="s">
        <v>19</v>
      </c>
      <c r="J712" s="14">
        <v>10</v>
      </c>
      <c r="K712" s="14">
        <v>7030</v>
      </c>
      <c r="L712" s="14">
        <f t="shared" si="28"/>
        <v>70300</v>
      </c>
      <c r="M712" s="14">
        <f t="shared" si="29"/>
        <v>85766</v>
      </c>
      <c r="N712" s="9" t="s">
        <v>279</v>
      </c>
      <c r="O712" s="9" t="s">
        <v>2157</v>
      </c>
    </row>
    <row r="713" spans="1:15" ht="25.5" customHeight="1" x14ac:dyDescent="0.3">
      <c r="A713" s="8" t="s">
        <v>16</v>
      </c>
      <c r="B713" s="9" t="s">
        <v>2886</v>
      </c>
      <c r="C713" s="9" t="s">
        <v>17</v>
      </c>
      <c r="D713" s="9" t="s">
        <v>2876</v>
      </c>
      <c r="E713" s="9" t="s">
        <v>2877</v>
      </c>
      <c r="F713" s="9" t="s">
        <v>2878</v>
      </c>
      <c r="G713" s="9" t="s">
        <v>2887</v>
      </c>
      <c r="H713" s="9" t="s">
        <v>20</v>
      </c>
      <c r="I713" s="9" t="s">
        <v>19</v>
      </c>
      <c r="J713" s="14">
        <v>4</v>
      </c>
      <c r="K713" s="14">
        <v>7719</v>
      </c>
      <c r="L713" s="14">
        <f t="shared" si="28"/>
        <v>30876</v>
      </c>
      <c r="M713" s="14">
        <f t="shared" si="29"/>
        <v>37668.720000000001</v>
      </c>
      <c r="N713" s="9" t="s">
        <v>279</v>
      </c>
      <c r="O713" s="9" t="s">
        <v>2157</v>
      </c>
    </row>
    <row r="714" spans="1:15" ht="25.5" customHeight="1" x14ac:dyDescent="0.3">
      <c r="A714" s="8" t="s">
        <v>16</v>
      </c>
      <c r="B714" s="9" t="s">
        <v>2888</v>
      </c>
      <c r="C714" s="9" t="s">
        <v>17</v>
      </c>
      <c r="D714" s="9" t="s">
        <v>2889</v>
      </c>
      <c r="E714" s="9" t="s">
        <v>2890</v>
      </c>
      <c r="F714" s="9" t="s">
        <v>2839</v>
      </c>
      <c r="G714" s="9" t="s">
        <v>2891</v>
      </c>
      <c r="H714" s="9" t="s">
        <v>18</v>
      </c>
      <c r="I714" s="9" t="s">
        <v>19</v>
      </c>
      <c r="J714" s="14">
        <v>1</v>
      </c>
      <c r="K714" s="14">
        <v>422833</v>
      </c>
      <c r="L714" s="14">
        <f t="shared" si="28"/>
        <v>422833</v>
      </c>
      <c r="M714" s="14">
        <f t="shared" si="29"/>
        <v>515856.26</v>
      </c>
      <c r="N714" s="9" t="s">
        <v>279</v>
      </c>
      <c r="O714" s="9" t="s">
        <v>966</v>
      </c>
    </row>
    <row r="715" spans="1:15" ht="25.5" customHeight="1" x14ac:dyDescent="0.3">
      <c r="A715" s="8" t="s">
        <v>16</v>
      </c>
      <c r="B715" s="9" t="s">
        <v>2892</v>
      </c>
      <c r="C715" s="9" t="s">
        <v>17</v>
      </c>
      <c r="D715" s="9" t="s">
        <v>2893</v>
      </c>
      <c r="E715" s="9" t="s">
        <v>2894</v>
      </c>
      <c r="F715" s="9" t="s">
        <v>2895</v>
      </c>
      <c r="G715" s="9" t="s">
        <v>2896</v>
      </c>
      <c r="H715" s="9" t="s">
        <v>18</v>
      </c>
      <c r="I715" s="9" t="s">
        <v>19</v>
      </c>
      <c r="J715" s="14">
        <v>1</v>
      </c>
      <c r="K715" s="14">
        <v>66817</v>
      </c>
      <c r="L715" s="14">
        <f t="shared" si="28"/>
        <v>66817</v>
      </c>
      <c r="M715" s="14">
        <f t="shared" si="29"/>
        <v>81516.740000000005</v>
      </c>
      <c r="N715" s="9" t="s">
        <v>279</v>
      </c>
      <c r="O715" s="9" t="s">
        <v>2157</v>
      </c>
    </row>
    <row r="716" spans="1:15" ht="25.5" customHeight="1" x14ac:dyDescent="0.3">
      <c r="A716" s="8" t="s">
        <v>16</v>
      </c>
      <c r="B716" s="9" t="s">
        <v>2897</v>
      </c>
      <c r="C716" s="9" t="s">
        <v>17</v>
      </c>
      <c r="D716" s="9" t="s">
        <v>2898</v>
      </c>
      <c r="E716" s="9" t="s">
        <v>2899</v>
      </c>
      <c r="F716" s="9" t="s">
        <v>2900</v>
      </c>
      <c r="G716" s="9" t="s">
        <v>2901</v>
      </c>
      <c r="H716" s="9" t="s">
        <v>20</v>
      </c>
      <c r="I716" s="9" t="s">
        <v>19</v>
      </c>
      <c r="J716" s="14">
        <v>1</v>
      </c>
      <c r="K716" s="14">
        <v>54034</v>
      </c>
      <c r="L716" s="14">
        <f t="shared" si="28"/>
        <v>54034</v>
      </c>
      <c r="M716" s="14">
        <f t="shared" si="29"/>
        <v>65921.48</v>
      </c>
      <c r="N716" s="9" t="s">
        <v>279</v>
      </c>
      <c r="O716" s="9" t="s">
        <v>2157</v>
      </c>
    </row>
    <row r="717" spans="1:15" ht="25.5" customHeight="1" x14ac:dyDescent="0.3">
      <c r="A717" s="8" t="s">
        <v>16</v>
      </c>
      <c r="B717" s="9" t="s">
        <v>2902</v>
      </c>
      <c r="C717" s="9" t="s">
        <v>17</v>
      </c>
      <c r="D717" s="9" t="s">
        <v>2903</v>
      </c>
      <c r="E717" s="9" t="s">
        <v>2904</v>
      </c>
      <c r="F717" s="9" t="s">
        <v>2905</v>
      </c>
      <c r="G717" s="9" t="s">
        <v>2906</v>
      </c>
      <c r="H717" s="9" t="s">
        <v>20</v>
      </c>
      <c r="I717" s="9" t="s">
        <v>19</v>
      </c>
      <c r="J717" s="14">
        <v>3</v>
      </c>
      <c r="K717" s="14">
        <v>98825</v>
      </c>
      <c r="L717" s="14">
        <f t="shared" si="28"/>
        <v>296475</v>
      </c>
      <c r="M717" s="14">
        <f t="shared" si="29"/>
        <v>361699.5</v>
      </c>
      <c r="N717" s="9" t="s">
        <v>279</v>
      </c>
      <c r="O717" s="9" t="s">
        <v>2157</v>
      </c>
    </row>
    <row r="718" spans="1:15" ht="25.5" customHeight="1" x14ac:dyDescent="0.3">
      <c r="A718" s="8" t="s">
        <v>16</v>
      </c>
      <c r="B718" s="9" t="s">
        <v>2907</v>
      </c>
      <c r="C718" s="9" t="s">
        <v>17</v>
      </c>
      <c r="D718" s="9" t="s">
        <v>2903</v>
      </c>
      <c r="E718" s="9" t="s">
        <v>2899</v>
      </c>
      <c r="F718" s="9" t="s">
        <v>2905</v>
      </c>
      <c r="G718" s="9" t="s">
        <v>2908</v>
      </c>
      <c r="H718" s="9" t="s">
        <v>22</v>
      </c>
      <c r="I718" s="9" t="s">
        <v>19</v>
      </c>
      <c r="J718" s="14">
        <v>2</v>
      </c>
      <c r="K718" s="14">
        <v>100152</v>
      </c>
      <c r="L718" s="14">
        <f t="shared" si="28"/>
        <v>200304</v>
      </c>
      <c r="M718" s="14">
        <f t="shared" si="29"/>
        <v>244370.88</v>
      </c>
      <c r="N718" s="9" t="s">
        <v>279</v>
      </c>
      <c r="O718" s="9" t="s">
        <v>2157</v>
      </c>
    </row>
    <row r="719" spans="1:15" ht="25.5" customHeight="1" x14ac:dyDescent="0.3">
      <c r="A719" s="8" t="s">
        <v>16</v>
      </c>
      <c r="B719" s="9" t="s">
        <v>2909</v>
      </c>
      <c r="C719" s="9" t="s">
        <v>17</v>
      </c>
      <c r="D719" s="9" t="s">
        <v>2910</v>
      </c>
      <c r="E719" s="9" t="s">
        <v>2911</v>
      </c>
      <c r="F719" s="9" t="s">
        <v>2871</v>
      </c>
      <c r="G719" s="9" t="s">
        <v>2912</v>
      </c>
      <c r="H719" s="9" t="s">
        <v>20</v>
      </c>
      <c r="I719" s="9" t="s">
        <v>19</v>
      </c>
      <c r="J719" s="14">
        <v>5</v>
      </c>
      <c r="K719" s="14">
        <v>21830</v>
      </c>
      <c r="L719" s="14">
        <f t="shared" si="28"/>
        <v>109150</v>
      </c>
      <c r="M719" s="14">
        <f t="shared" si="29"/>
        <v>133163</v>
      </c>
      <c r="N719" s="9" t="s">
        <v>279</v>
      </c>
      <c r="O719" s="9" t="s">
        <v>2157</v>
      </c>
    </row>
    <row r="720" spans="1:15" ht="25.5" customHeight="1" x14ac:dyDescent="0.3">
      <c r="A720" s="8" t="s">
        <v>16</v>
      </c>
      <c r="B720" s="9" t="s">
        <v>2913</v>
      </c>
      <c r="C720" s="9" t="s">
        <v>17</v>
      </c>
      <c r="D720" s="9" t="s">
        <v>2914</v>
      </c>
      <c r="E720" s="9" t="s">
        <v>2915</v>
      </c>
      <c r="F720" s="9" t="s">
        <v>2916</v>
      </c>
      <c r="G720" s="9" t="s">
        <v>2917</v>
      </c>
      <c r="H720" s="9" t="s">
        <v>18</v>
      </c>
      <c r="I720" s="9" t="s">
        <v>1831</v>
      </c>
      <c r="J720" s="14">
        <v>11</v>
      </c>
      <c r="K720" s="14">
        <v>10964</v>
      </c>
      <c r="L720" s="14">
        <f t="shared" si="28"/>
        <v>120604</v>
      </c>
      <c r="M720" s="14">
        <f t="shared" si="29"/>
        <v>147136.88</v>
      </c>
      <c r="N720" s="9" t="s">
        <v>279</v>
      </c>
      <c r="O720" s="9" t="s">
        <v>966</v>
      </c>
    </row>
    <row r="721" spans="1:15" ht="25.5" customHeight="1" x14ac:dyDescent="0.3">
      <c r="A721" s="8" t="s">
        <v>16</v>
      </c>
      <c r="B721" s="9" t="s">
        <v>2918</v>
      </c>
      <c r="C721" s="9" t="s">
        <v>17</v>
      </c>
      <c r="D721" s="9" t="s">
        <v>452</v>
      </c>
      <c r="E721" s="9" t="s">
        <v>453</v>
      </c>
      <c r="F721" s="9" t="s">
        <v>454</v>
      </c>
      <c r="G721" s="9" t="s">
        <v>2919</v>
      </c>
      <c r="H721" s="9" t="s">
        <v>18</v>
      </c>
      <c r="I721" s="9" t="s">
        <v>19</v>
      </c>
      <c r="J721" s="14">
        <v>10</v>
      </c>
      <c r="K721" s="14">
        <v>42725</v>
      </c>
      <c r="L721" s="14">
        <f t="shared" si="28"/>
        <v>427250</v>
      </c>
      <c r="M721" s="14">
        <f t="shared" si="29"/>
        <v>521245</v>
      </c>
      <c r="N721" s="9" t="s">
        <v>279</v>
      </c>
      <c r="O721" s="9" t="s">
        <v>311</v>
      </c>
    </row>
    <row r="722" spans="1:15" ht="25.5" customHeight="1" x14ac:dyDescent="0.3">
      <c r="A722" s="8" t="s">
        <v>16</v>
      </c>
      <c r="B722" s="9" t="s">
        <v>2920</v>
      </c>
      <c r="C722" s="9" t="s">
        <v>17</v>
      </c>
      <c r="D722" s="8" t="s">
        <v>2921</v>
      </c>
      <c r="E722" s="8" t="s">
        <v>630</v>
      </c>
      <c r="F722" s="8" t="s">
        <v>2922</v>
      </c>
      <c r="G722" s="8" t="s">
        <v>2923</v>
      </c>
      <c r="H722" s="8" t="s">
        <v>18</v>
      </c>
      <c r="I722" s="8" t="s">
        <v>19</v>
      </c>
      <c r="J722" s="14">
        <v>10</v>
      </c>
      <c r="K722" s="14">
        <v>18339</v>
      </c>
      <c r="L722" s="14">
        <f t="shared" si="28"/>
        <v>183390</v>
      </c>
      <c r="M722" s="14">
        <f t="shared" si="29"/>
        <v>223735.8</v>
      </c>
      <c r="N722" s="15" t="s">
        <v>279</v>
      </c>
      <c r="O722" s="15" t="s">
        <v>280</v>
      </c>
    </row>
    <row r="723" spans="1:15" ht="25.5" customHeight="1" x14ac:dyDescent="0.3">
      <c r="A723" s="8" t="s">
        <v>16</v>
      </c>
      <c r="B723" s="9" t="s">
        <v>2924</v>
      </c>
      <c r="C723" s="9" t="s">
        <v>17</v>
      </c>
      <c r="D723" s="9" t="s">
        <v>629</v>
      </c>
      <c r="E723" s="9" t="s">
        <v>630</v>
      </c>
      <c r="F723" s="9" t="s">
        <v>631</v>
      </c>
      <c r="G723" s="9" t="s">
        <v>2925</v>
      </c>
      <c r="H723" s="9" t="s">
        <v>20</v>
      </c>
      <c r="I723" s="9" t="s">
        <v>19</v>
      </c>
      <c r="J723" s="14">
        <v>3</v>
      </c>
      <c r="K723" s="14">
        <v>7375</v>
      </c>
      <c r="L723" s="14">
        <f t="shared" si="28"/>
        <v>22125</v>
      </c>
      <c r="M723" s="14">
        <f t="shared" si="29"/>
        <v>26992.5</v>
      </c>
      <c r="N723" s="9" t="s">
        <v>279</v>
      </c>
      <c r="O723" s="9" t="s">
        <v>1815</v>
      </c>
    </row>
    <row r="724" spans="1:15" ht="25.5" customHeight="1" x14ac:dyDescent="0.3">
      <c r="A724" s="8" t="s">
        <v>16</v>
      </c>
      <c r="B724" s="9" t="s">
        <v>2926</v>
      </c>
      <c r="C724" s="9" t="s">
        <v>17</v>
      </c>
      <c r="D724" s="9" t="s">
        <v>2927</v>
      </c>
      <c r="E724" s="9" t="s">
        <v>630</v>
      </c>
      <c r="F724" s="9" t="s">
        <v>2928</v>
      </c>
      <c r="G724" s="9" t="s">
        <v>2929</v>
      </c>
      <c r="H724" s="9" t="s">
        <v>18</v>
      </c>
      <c r="I724" s="9" t="s">
        <v>19</v>
      </c>
      <c r="J724" s="14">
        <v>10</v>
      </c>
      <c r="K724" s="14">
        <v>16028</v>
      </c>
      <c r="L724" s="14">
        <f t="shared" si="28"/>
        <v>160280</v>
      </c>
      <c r="M724" s="14">
        <f t="shared" si="29"/>
        <v>195541.6</v>
      </c>
      <c r="N724" s="9" t="s">
        <v>279</v>
      </c>
      <c r="O724" s="9" t="s">
        <v>280</v>
      </c>
    </row>
    <row r="725" spans="1:15" ht="25.5" customHeight="1" x14ac:dyDescent="0.3">
      <c r="A725" s="8" t="s">
        <v>16</v>
      </c>
      <c r="B725" s="9" t="s">
        <v>2930</v>
      </c>
      <c r="C725" s="9" t="s">
        <v>17</v>
      </c>
      <c r="D725" s="9" t="s">
        <v>2927</v>
      </c>
      <c r="E725" s="9" t="s">
        <v>630</v>
      </c>
      <c r="F725" s="9" t="s">
        <v>2928</v>
      </c>
      <c r="G725" s="9" t="s">
        <v>2931</v>
      </c>
      <c r="H725" s="9" t="s">
        <v>20</v>
      </c>
      <c r="I725" s="9" t="s">
        <v>19</v>
      </c>
      <c r="J725" s="14">
        <v>3</v>
      </c>
      <c r="K725" s="14">
        <v>7719</v>
      </c>
      <c r="L725" s="14">
        <f t="shared" si="28"/>
        <v>23157</v>
      </c>
      <c r="M725" s="14">
        <f t="shared" si="29"/>
        <v>28251.54</v>
      </c>
      <c r="N725" s="9" t="s">
        <v>279</v>
      </c>
      <c r="O725" s="9" t="s">
        <v>1815</v>
      </c>
    </row>
    <row r="726" spans="1:15" ht="25.5" customHeight="1" x14ac:dyDescent="0.3">
      <c r="A726" s="8" t="s">
        <v>16</v>
      </c>
      <c r="B726" s="9" t="s">
        <v>2932</v>
      </c>
      <c r="C726" s="9" t="s">
        <v>17</v>
      </c>
      <c r="D726" s="9" t="s">
        <v>2933</v>
      </c>
      <c r="E726" s="9" t="s">
        <v>630</v>
      </c>
      <c r="F726" s="9" t="s">
        <v>2934</v>
      </c>
      <c r="G726" s="9" t="s">
        <v>2935</v>
      </c>
      <c r="H726" s="9" t="s">
        <v>20</v>
      </c>
      <c r="I726" s="9" t="s">
        <v>19</v>
      </c>
      <c r="J726" s="14">
        <v>3</v>
      </c>
      <c r="K726" s="14">
        <v>8702</v>
      </c>
      <c r="L726" s="14">
        <f t="shared" si="28"/>
        <v>26106</v>
      </c>
      <c r="M726" s="14">
        <f t="shared" si="29"/>
        <v>31849.32</v>
      </c>
      <c r="N726" s="9" t="s">
        <v>279</v>
      </c>
      <c r="O726" s="9" t="s">
        <v>1815</v>
      </c>
    </row>
    <row r="727" spans="1:15" ht="25.5" customHeight="1" x14ac:dyDescent="0.3">
      <c r="A727" s="8" t="s">
        <v>16</v>
      </c>
      <c r="B727" s="9" t="s">
        <v>2936</v>
      </c>
      <c r="C727" s="9" t="s">
        <v>17</v>
      </c>
      <c r="D727" s="9" t="s">
        <v>2937</v>
      </c>
      <c r="E727" s="9" t="s">
        <v>2938</v>
      </c>
      <c r="F727" s="9" t="s">
        <v>2939</v>
      </c>
      <c r="G727" s="9" t="s">
        <v>2940</v>
      </c>
      <c r="H727" s="9" t="s">
        <v>18</v>
      </c>
      <c r="I727" s="9" t="s">
        <v>19</v>
      </c>
      <c r="J727" s="14">
        <v>1</v>
      </c>
      <c r="K727" s="14">
        <v>3245</v>
      </c>
      <c r="L727" s="14">
        <f t="shared" si="28"/>
        <v>3245</v>
      </c>
      <c r="M727" s="14">
        <f t="shared" si="29"/>
        <v>3958.9</v>
      </c>
      <c r="N727" s="9" t="s">
        <v>279</v>
      </c>
      <c r="O727" s="9" t="s">
        <v>1815</v>
      </c>
    </row>
    <row r="728" spans="1:15" ht="25.5" customHeight="1" x14ac:dyDescent="0.3">
      <c r="A728" s="8" t="s">
        <v>16</v>
      </c>
      <c r="B728" s="9" t="s">
        <v>2941</v>
      </c>
      <c r="C728" s="9" t="s">
        <v>17</v>
      </c>
      <c r="D728" s="9" t="s">
        <v>2937</v>
      </c>
      <c r="E728" s="9" t="s">
        <v>2938</v>
      </c>
      <c r="F728" s="9" t="s">
        <v>2939</v>
      </c>
      <c r="G728" s="9" t="s">
        <v>2942</v>
      </c>
      <c r="H728" s="9" t="s">
        <v>18</v>
      </c>
      <c r="I728" s="9" t="s">
        <v>19</v>
      </c>
      <c r="J728" s="14">
        <v>4</v>
      </c>
      <c r="K728" s="14">
        <v>3245</v>
      </c>
      <c r="L728" s="14">
        <f t="shared" si="28"/>
        <v>12980</v>
      </c>
      <c r="M728" s="14">
        <f t="shared" si="29"/>
        <v>15835.6</v>
      </c>
      <c r="N728" s="9" t="s">
        <v>279</v>
      </c>
      <c r="O728" s="9" t="s">
        <v>1815</v>
      </c>
    </row>
    <row r="729" spans="1:15" ht="25.5" customHeight="1" x14ac:dyDescent="0.3">
      <c r="A729" s="8" t="s">
        <v>16</v>
      </c>
      <c r="B729" s="9" t="s">
        <v>2943</v>
      </c>
      <c r="C729" s="9" t="s">
        <v>17</v>
      </c>
      <c r="D729" s="9" t="s">
        <v>2937</v>
      </c>
      <c r="E729" s="9" t="s">
        <v>2938</v>
      </c>
      <c r="F729" s="9" t="s">
        <v>2939</v>
      </c>
      <c r="G729" s="9" t="s">
        <v>2944</v>
      </c>
      <c r="H729" s="9" t="s">
        <v>18</v>
      </c>
      <c r="I729" s="9" t="s">
        <v>19</v>
      </c>
      <c r="J729" s="14">
        <v>2</v>
      </c>
      <c r="K729" s="14">
        <v>1770</v>
      </c>
      <c r="L729" s="14">
        <f t="shared" si="28"/>
        <v>3540</v>
      </c>
      <c r="M729" s="14">
        <f t="shared" si="29"/>
        <v>4318.8</v>
      </c>
      <c r="N729" s="9" t="s">
        <v>279</v>
      </c>
      <c r="O729" s="9" t="s">
        <v>1815</v>
      </c>
    </row>
    <row r="730" spans="1:15" ht="25.5" customHeight="1" x14ac:dyDescent="0.3">
      <c r="A730" s="8" t="s">
        <v>16</v>
      </c>
      <c r="B730" s="9" t="s">
        <v>2945</v>
      </c>
      <c r="C730" s="9" t="s">
        <v>17</v>
      </c>
      <c r="D730" s="9" t="s">
        <v>2946</v>
      </c>
      <c r="E730" s="9" t="s">
        <v>336</v>
      </c>
      <c r="F730" s="9" t="s">
        <v>2947</v>
      </c>
      <c r="G730" s="9" t="s">
        <v>2948</v>
      </c>
      <c r="H730" s="9" t="s">
        <v>18</v>
      </c>
      <c r="I730" s="9" t="s">
        <v>19</v>
      </c>
      <c r="J730" s="14">
        <v>4</v>
      </c>
      <c r="K730" s="14">
        <v>18093</v>
      </c>
      <c r="L730" s="14">
        <f t="shared" si="28"/>
        <v>72372</v>
      </c>
      <c r="M730" s="14">
        <f t="shared" si="29"/>
        <v>88293.84</v>
      </c>
      <c r="N730" s="9" t="s">
        <v>279</v>
      </c>
      <c r="O730" s="9" t="s">
        <v>1815</v>
      </c>
    </row>
    <row r="731" spans="1:15" ht="25.5" customHeight="1" x14ac:dyDescent="0.3">
      <c r="A731" s="8" t="s">
        <v>16</v>
      </c>
      <c r="B731" s="9" t="s">
        <v>2949</v>
      </c>
      <c r="C731" s="9" t="s">
        <v>17</v>
      </c>
      <c r="D731" s="9" t="s">
        <v>2950</v>
      </c>
      <c r="E731" s="9" t="s">
        <v>2951</v>
      </c>
      <c r="F731" s="9" t="s">
        <v>2952</v>
      </c>
      <c r="G731" s="9" t="s">
        <v>2953</v>
      </c>
      <c r="H731" s="9" t="s">
        <v>18</v>
      </c>
      <c r="I731" s="9" t="s">
        <v>19</v>
      </c>
      <c r="J731" s="14">
        <v>5</v>
      </c>
      <c r="K731" s="14">
        <v>14061</v>
      </c>
      <c r="L731" s="14">
        <f t="shared" si="28"/>
        <v>70305</v>
      </c>
      <c r="M731" s="14">
        <f t="shared" si="29"/>
        <v>85772.099999999991</v>
      </c>
      <c r="N731" s="9" t="s">
        <v>279</v>
      </c>
      <c r="O731" s="9" t="s">
        <v>1815</v>
      </c>
    </row>
    <row r="732" spans="1:15" ht="25.5" customHeight="1" x14ac:dyDescent="0.3">
      <c r="A732" s="8" t="s">
        <v>16</v>
      </c>
      <c r="B732" s="9" t="s">
        <v>2954</v>
      </c>
      <c r="C732" s="9" t="s">
        <v>17</v>
      </c>
      <c r="D732" s="9" t="s">
        <v>2950</v>
      </c>
      <c r="E732" s="9" t="s">
        <v>2951</v>
      </c>
      <c r="F732" s="9" t="s">
        <v>2952</v>
      </c>
      <c r="G732" s="9" t="s">
        <v>2955</v>
      </c>
      <c r="H732" s="9" t="s">
        <v>18</v>
      </c>
      <c r="I732" s="9" t="s">
        <v>19</v>
      </c>
      <c r="J732" s="14">
        <v>5</v>
      </c>
      <c r="K732" s="14">
        <v>9341</v>
      </c>
      <c r="L732" s="14">
        <f t="shared" si="28"/>
        <v>46705</v>
      </c>
      <c r="M732" s="14">
        <f t="shared" si="29"/>
        <v>56980.1</v>
      </c>
      <c r="N732" s="9" t="s">
        <v>279</v>
      </c>
      <c r="O732" s="9" t="s">
        <v>1815</v>
      </c>
    </row>
    <row r="733" spans="1:15" ht="25.5" customHeight="1" x14ac:dyDescent="0.3">
      <c r="A733" s="8" t="s">
        <v>16</v>
      </c>
      <c r="B733" s="9" t="s">
        <v>2956</v>
      </c>
      <c r="C733" s="9" t="s">
        <v>17</v>
      </c>
      <c r="D733" s="9" t="s">
        <v>2957</v>
      </c>
      <c r="E733" s="9" t="s">
        <v>2958</v>
      </c>
      <c r="F733" s="9" t="s">
        <v>2959</v>
      </c>
      <c r="G733" s="9" t="s">
        <v>2960</v>
      </c>
      <c r="H733" s="9" t="s">
        <v>18</v>
      </c>
      <c r="I733" s="9" t="s">
        <v>19</v>
      </c>
      <c r="J733" s="14">
        <v>12</v>
      </c>
      <c r="K733" s="14">
        <v>1868</v>
      </c>
      <c r="L733" s="14">
        <f t="shared" si="28"/>
        <v>22416</v>
      </c>
      <c r="M733" s="14">
        <f t="shared" si="29"/>
        <v>27347.52</v>
      </c>
      <c r="N733" s="9" t="s">
        <v>279</v>
      </c>
      <c r="O733" s="9" t="s">
        <v>339</v>
      </c>
    </row>
    <row r="734" spans="1:15" ht="25.5" customHeight="1" x14ac:dyDescent="0.3">
      <c r="A734" s="8" t="s">
        <v>16</v>
      </c>
      <c r="B734" s="9" t="s">
        <v>2961</v>
      </c>
      <c r="C734" s="9" t="s">
        <v>17</v>
      </c>
      <c r="D734" s="9" t="s">
        <v>2962</v>
      </c>
      <c r="E734" s="9" t="s">
        <v>488</v>
      </c>
      <c r="F734" s="9" t="s">
        <v>2963</v>
      </c>
      <c r="G734" s="9" t="s">
        <v>2964</v>
      </c>
      <c r="H734" s="9" t="s">
        <v>18</v>
      </c>
      <c r="I734" s="9" t="s">
        <v>19</v>
      </c>
      <c r="J734" s="14">
        <v>16</v>
      </c>
      <c r="K734" s="14">
        <v>18191</v>
      </c>
      <c r="L734" s="14">
        <f t="shared" si="28"/>
        <v>291056</v>
      </c>
      <c r="M734" s="14">
        <f t="shared" si="29"/>
        <v>355088.32</v>
      </c>
      <c r="N734" s="9" t="s">
        <v>279</v>
      </c>
      <c r="O734" s="9" t="s">
        <v>328</v>
      </c>
    </row>
    <row r="735" spans="1:15" ht="25.5" customHeight="1" x14ac:dyDescent="0.3">
      <c r="A735" s="8" t="s">
        <v>16</v>
      </c>
      <c r="B735" s="9" t="s">
        <v>2965</v>
      </c>
      <c r="C735" s="9" t="s">
        <v>17</v>
      </c>
      <c r="D735" s="9" t="s">
        <v>2962</v>
      </c>
      <c r="E735" s="9" t="s">
        <v>488</v>
      </c>
      <c r="F735" s="9" t="s">
        <v>2963</v>
      </c>
      <c r="G735" s="9" t="s">
        <v>2966</v>
      </c>
      <c r="H735" s="9" t="s">
        <v>20</v>
      </c>
      <c r="I735" s="9" t="s">
        <v>19</v>
      </c>
      <c r="J735" s="14">
        <v>32</v>
      </c>
      <c r="K735" s="14">
        <v>80830</v>
      </c>
      <c r="L735" s="14">
        <f t="shared" si="28"/>
        <v>2586560</v>
      </c>
      <c r="M735" s="14">
        <f t="shared" si="29"/>
        <v>3155603.1999999997</v>
      </c>
      <c r="N735" s="9" t="s">
        <v>279</v>
      </c>
      <c r="O735" s="9" t="s">
        <v>2810</v>
      </c>
    </row>
    <row r="736" spans="1:15" ht="25.5" customHeight="1" x14ac:dyDescent="0.3">
      <c r="A736" s="8" t="s">
        <v>16</v>
      </c>
      <c r="B736" s="9" t="s">
        <v>2967</v>
      </c>
      <c r="C736" s="9" t="s">
        <v>17</v>
      </c>
      <c r="D736" s="9" t="s">
        <v>2968</v>
      </c>
      <c r="E736" s="9" t="s">
        <v>2969</v>
      </c>
      <c r="F736" s="9" t="s">
        <v>2970</v>
      </c>
      <c r="G736" s="9" t="s">
        <v>2971</v>
      </c>
      <c r="H736" s="9" t="s">
        <v>18</v>
      </c>
      <c r="I736" s="9" t="s">
        <v>19</v>
      </c>
      <c r="J736" s="14">
        <v>1</v>
      </c>
      <c r="K736" s="14">
        <v>89778</v>
      </c>
      <c r="L736" s="14">
        <f t="shared" si="28"/>
        <v>89778</v>
      </c>
      <c r="M736" s="14">
        <f t="shared" si="29"/>
        <v>109529.16</v>
      </c>
      <c r="N736" s="9" t="s">
        <v>279</v>
      </c>
      <c r="O736" s="9" t="s">
        <v>328</v>
      </c>
    </row>
    <row r="737" spans="1:15" ht="25.5" customHeight="1" x14ac:dyDescent="0.3">
      <c r="A737" s="8" t="s">
        <v>16</v>
      </c>
      <c r="B737" s="9" t="s">
        <v>2972</v>
      </c>
      <c r="C737" s="9" t="s">
        <v>17</v>
      </c>
      <c r="D737" s="9" t="s">
        <v>2968</v>
      </c>
      <c r="E737" s="9" t="s">
        <v>2969</v>
      </c>
      <c r="F737" s="9" t="s">
        <v>2970</v>
      </c>
      <c r="G737" s="9" t="s">
        <v>2973</v>
      </c>
      <c r="H737" s="9" t="s">
        <v>22</v>
      </c>
      <c r="I737" s="9" t="s">
        <v>19</v>
      </c>
      <c r="J737" s="14">
        <v>1</v>
      </c>
      <c r="K737" s="14">
        <v>93367</v>
      </c>
      <c r="L737" s="14">
        <f t="shared" si="28"/>
        <v>93367</v>
      </c>
      <c r="M737" s="14">
        <f t="shared" si="29"/>
        <v>113907.73999999999</v>
      </c>
      <c r="N737" s="9" t="s">
        <v>279</v>
      </c>
      <c r="O737" s="9" t="s">
        <v>328</v>
      </c>
    </row>
    <row r="738" spans="1:15" ht="25.5" customHeight="1" x14ac:dyDescent="0.3">
      <c r="A738" s="8" t="s">
        <v>16</v>
      </c>
      <c r="B738" s="9" t="s">
        <v>2974</v>
      </c>
      <c r="C738" s="9" t="s">
        <v>17</v>
      </c>
      <c r="D738" s="9" t="s">
        <v>2975</v>
      </c>
      <c r="E738" s="9" t="s">
        <v>2976</v>
      </c>
      <c r="F738" s="9" t="s">
        <v>2977</v>
      </c>
      <c r="G738" s="9" t="s">
        <v>2978</v>
      </c>
      <c r="H738" s="9" t="s">
        <v>18</v>
      </c>
      <c r="I738" s="9" t="s">
        <v>310</v>
      </c>
      <c r="J738" s="14">
        <v>150</v>
      </c>
      <c r="K738" s="14">
        <v>786</v>
      </c>
      <c r="L738" s="14">
        <f t="shared" si="28"/>
        <v>117900</v>
      </c>
      <c r="M738" s="14">
        <f t="shared" si="29"/>
        <v>143838</v>
      </c>
      <c r="N738" s="9" t="s">
        <v>279</v>
      </c>
      <c r="O738" s="9" t="s">
        <v>2979</v>
      </c>
    </row>
    <row r="739" spans="1:15" ht="25.5" customHeight="1" x14ac:dyDescent="0.3">
      <c r="A739" s="8" t="s">
        <v>16</v>
      </c>
      <c r="B739" s="9" t="s">
        <v>2980</v>
      </c>
      <c r="C739" s="9" t="s">
        <v>17</v>
      </c>
      <c r="D739" s="9" t="s">
        <v>2975</v>
      </c>
      <c r="E739" s="9" t="s">
        <v>2976</v>
      </c>
      <c r="F739" s="9" t="s">
        <v>2977</v>
      </c>
      <c r="G739" s="9" t="s">
        <v>2981</v>
      </c>
      <c r="H739" s="9" t="s">
        <v>18</v>
      </c>
      <c r="I739" s="9" t="s">
        <v>310</v>
      </c>
      <c r="J739" s="14">
        <v>100</v>
      </c>
      <c r="K739" s="14">
        <v>393</v>
      </c>
      <c r="L739" s="14">
        <f t="shared" si="28"/>
        <v>39300</v>
      </c>
      <c r="M739" s="14">
        <f t="shared" si="29"/>
        <v>47946</v>
      </c>
      <c r="N739" s="9" t="s">
        <v>279</v>
      </c>
      <c r="O739" s="9" t="s">
        <v>2979</v>
      </c>
    </row>
    <row r="740" spans="1:15" ht="25.5" customHeight="1" x14ac:dyDescent="0.3">
      <c r="A740" s="8" t="s">
        <v>16</v>
      </c>
      <c r="B740" s="9" t="s">
        <v>2982</v>
      </c>
      <c r="C740" s="9" t="s">
        <v>17</v>
      </c>
      <c r="D740" s="8" t="s">
        <v>2983</v>
      </c>
      <c r="E740" s="8" t="s">
        <v>2984</v>
      </c>
      <c r="F740" s="8" t="s">
        <v>2985</v>
      </c>
      <c r="G740" s="8" t="s">
        <v>2986</v>
      </c>
      <c r="H740" s="8" t="s">
        <v>18</v>
      </c>
      <c r="I740" s="8" t="s">
        <v>310</v>
      </c>
      <c r="J740" s="14">
        <v>200</v>
      </c>
      <c r="K740" s="14">
        <v>442</v>
      </c>
      <c r="L740" s="14">
        <f t="shared" si="28"/>
        <v>88400</v>
      </c>
      <c r="M740" s="14">
        <f t="shared" si="29"/>
        <v>107848</v>
      </c>
      <c r="N740" s="15" t="s">
        <v>279</v>
      </c>
      <c r="O740" s="15" t="s">
        <v>1815</v>
      </c>
    </row>
    <row r="741" spans="1:15" ht="25.5" customHeight="1" x14ac:dyDescent="0.3">
      <c r="A741" s="8" t="s">
        <v>16</v>
      </c>
      <c r="B741" s="9" t="s">
        <v>2987</v>
      </c>
      <c r="C741" s="9" t="s">
        <v>17</v>
      </c>
      <c r="D741" s="9" t="s">
        <v>2988</v>
      </c>
      <c r="E741" s="9" t="s">
        <v>2938</v>
      </c>
      <c r="F741" s="9" t="s">
        <v>2989</v>
      </c>
      <c r="G741" s="9" t="s">
        <v>2990</v>
      </c>
      <c r="H741" s="9" t="s">
        <v>18</v>
      </c>
      <c r="I741" s="9" t="s">
        <v>19</v>
      </c>
      <c r="J741" s="14">
        <v>6</v>
      </c>
      <c r="K741" s="14">
        <v>1770</v>
      </c>
      <c r="L741" s="14">
        <f t="shared" si="28"/>
        <v>10620</v>
      </c>
      <c r="M741" s="14">
        <f t="shared" si="29"/>
        <v>12956.4</v>
      </c>
      <c r="N741" s="9" t="s">
        <v>279</v>
      </c>
      <c r="O741" s="9" t="s">
        <v>1815</v>
      </c>
    </row>
    <row r="742" spans="1:15" ht="25.5" customHeight="1" x14ac:dyDescent="0.3">
      <c r="A742" s="8" t="s">
        <v>16</v>
      </c>
      <c r="B742" s="9" t="s">
        <v>2991</v>
      </c>
      <c r="C742" s="9" t="s">
        <v>17</v>
      </c>
      <c r="D742" s="9" t="s">
        <v>2992</v>
      </c>
      <c r="E742" s="9" t="s">
        <v>2938</v>
      </c>
      <c r="F742" s="9" t="s">
        <v>2993</v>
      </c>
      <c r="G742" s="9" t="s">
        <v>2994</v>
      </c>
      <c r="H742" s="9" t="s">
        <v>18</v>
      </c>
      <c r="I742" s="9" t="s">
        <v>19</v>
      </c>
      <c r="J742" s="14">
        <v>30</v>
      </c>
      <c r="K742" s="14">
        <v>1229</v>
      </c>
      <c r="L742" s="14">
        <f t="shared" si="28"/>
        <v>36870</v>
      </c>
      <c r="M742" s="14">
        <f t="shared" si="29"/>
        <v>44981.4</v>
      </c>
      <c r="N742" s="9" t="s">
        <v>279</v>
      </c>
      <c r="O742" s="9" t="s">
        <v>1815</v>
      </c>
    </row>
    <row r="743" spans="1:15" ht="25.5" customHeight="1" x14ac:dyDescent="0.3">
      <c r="A743" s="8" t="s">
        <v>16</v>
      </c>
      <c r="B743" s="9" t="s">
        <v>2995</v>
      </c>
      <c r="C743" s="9" t="s">
        <v>17</v>
      </c>
      <c r="D743" s="9" t="s">
        <v>2996</v>
      </c>
      <c r="E743" s="9" t="s">
        <v>2997</v>
      </c>
      <c r="F743" s="9" t="s">
        <v>2998</v>
      </c>
      <c r="G743" s="9" t="s">
        <v>2999</v>
      </c>
      <c r="H743" s="9" t="s">
        <v>18</v>
      </c>
      <c r="I743" s="9" t="s">
        <v>19</v>
      </c>
      <c r="J743" s="14">
        <v>12</v>
      </c>
      <c r="K743" s="14">
        <v>2015</v>
      </c>
      <c r="L743" s="14">
        <f t="shared" si="28"/>
        <v>24180</v>
      </c>
      <c r="M743" s="14">
        <f t="shared" si="29"/>
        <v>29499.599999999999</v>
      </c>
      <c r="N743" s="9" t="s">
        <v>279</v>
      </c>
      <c r="O743" s="9" t="s">
        <v>1815</v>
      </c>
    </row>
    <row r="744" spans="1:15" ht="25.5" customHeight="1" x14ac:dyDescent="0.3">
      <c r="A744" s="8" t="s">
        <v>16</v>
      </c>
      <c r="B744" s="9" t="s">
        <v>3000</v>
      </c>
      <c r="C744" s="9" t="s">
        <v>17</v>
      </c>
      <c r="D744" s="9" t="s">
        <v>3001</v>
      </c>
      <c r="E744" s="9" t="s">
        <v>570</v>
      </c>
      <c r="F744" s="9" t="s">
        <v>3002</v>
      </c>
      <c r="G744" s="9" t="s">
        <v>3003</v>
      </c>
      <c r="H744" s="9" t="s">
        <v>18</v>
      </c>
      <c r="I744" s="9" t="s">
        <v>19</v>
      </c>
      <c r="J744" s="14">
        <v>1</v>
      </c>
      <c r="K744" s="14">
        <v>44397</v>
      </c>
      <c r="L744" s="14">
        <f t="shared" si="28"/>
        <v>44397</v>
      </c>
      <c r="M744" s="14">
        <f t="shared" si="29"/>
        <v>54164.34</v>
      </c>
      <c r="N744" s="9" t="s">
        <v>279</v>
      </c>
      <c r="O744" s="9" t="s">
        <v>311</v>
      </c>
    </row>
    <row r="745" spans="1:15" ht="25.5" customHeight="1" x14ac:dyDescent="0.3">
      <c r="A745" s="8" t="s">
        <v>16</v>
      </c>
      <c r="B745" s="9" t="s">
        <v>3004</v>
      </c>
      <c r="C745" s="9" t="s">
        <v>17</v>
      </c>
      <c r="D745" s="9" t="s">
        <v>3001</v>
      </c>
      <c r="E745" s="9" t="s">
        <v>570</v>
      </c>
      <c r="F745" s="9" t="s">
        <v>3002</v>
      </c>
      <c r="G745" s="9" t="s">
        <v>3005</v>
      </c>
      <c r="H745" s="9" t="s">
        <v>22</v>
      </c>
      <c r="I745" s="9" t="s">
        <v>19</v>
      </c>
      <c r="J745" s="14">
        <v>1</v>
      </c>
      <c r="K745" s="14">
        <v>46216</v>
      </c>
      <c r="L745" s="14">
        <f t="shared" si="28"/>
        <v>46216</v>
      </c>
      <c r="M745" s="14">
        <f t="shared" si="29"/>
        <v>56383.519999999997</v>
      </c>
      <c r="N745" s="9" t="s">
        <v>279</v>
      </c>
      <c r="O745" s="9" t="s">
        <v>311</v>
      </c>
    </row>
    <row r="746" spans="1:15" ht="25.5" customHeight="1" x14ac:dyDescent="0.3">
      <c r="A746" s="8" t="s">
        <v>16</v>
      </c>
      <c r="B746" s="9" t="s">
        <v>3006</v>
      </c>
      <c r="C746" s="9" t="s">
        <v>17</v>
      </c>
      <c r="D746" s="8" t="s">
        <v>3007</v>
      </c>
      <c r="E746" s="8" t="s">
        <v>3008</v>
      </c>
      <c r="F746" s="8" t="s">
        <v>3009</v>
      </c>
      <c r="G746" s="8" t="s">
        <v>3010</v>
      </c>
      <c r="H746" s="8" t="s">
        <v>18</v>
      </c>
      <c r="I746" s="8" t="s">
        <v>19</v>
      </c>
      <c r="J746" s="14">
        <v>50</v>
      </c>
      <c r="K746" s="14">
        <v>1032</v>
      </c>
      <c r="L746" s="14">
        <f t="shared" si="28"/>
        <v>51600</v>
      </c>
      <c r="M746" s="14">
        <f t="shared" si="29"/>
        <v>62952</v>
      </c>
      <c r="N746" s="15" t="s">
        <v>279</v>
      </c>
      <c r="O746" s="15" t="s">
        <v>1815</v>
      </c>
    </row>
    <row r="747" spans="1:15" ht="25.5" customHeight="1" x14ac:dyDescent="0.3">
      <c r="A747" s="8" t="s">
        <v>16</v>
      </c>
      <c r="B747" s="9" t="s">
        <v>3011</v>
      </c>
      <c r="C747" s="9" t="s">
        <v>17</v>
      </c>
      <c r="D747" s="9" t="s">
        <v>3012</v>
      </c>
      <c r="E747" s="9" t="s">
        <v>3013</v>
      </c>
      <c r="F747" s="9" t="s">
        <v>3014</v>
      </c>
      <c r="G747" s="9" t="s">
        <v>3015</v>
      </c>
      <c r="H747" s="9" t="s">
        <v>22</v>
      </c>
      <c r="I747" s="9" t="s">
        <v>19</v>
      </c>
      <c r="J747" s="14">
        <v>80</v>
      </c>
      <c r="K747" s="14">
        <v>442</v>
      </c>
      <c r="L747" s="14">
        <f t="shared" si="28"/>
        <v>35360</v>
      </c>
      <c r="M747" s="14">
        <f t="shared" si="29"/>
        <v>43139.199999999997</v>
      </c>
      <c r="N747" s="9" t="s">
        <v>279</v>
      </c>
      <c r="O747" s="9" t="s">
        <v>1815</v>
      </c>
    </row>
    <row r="748" spans="1:15" ht="25.5" customHeight="1" x14ac:dyDescent="0.3">
      <c r="A748" s="8" t="s">
        <v>16</v>
      </c>
      <c r="B748" s="9" t="s">
        <v>3016</v>
      </c>
      <c r="C748" s="9" t="s">
        <v>17</v>
      </c>
      <c r="D748" s="8" t="s">
        <v>3017</v>
      </c>
      <c r="E748" s="8" t="s">
        <v>3008</v>
      </c>
      <c r="F748" s="8" t="s">
        <v>3018</v>
      </c>
      <c r="G748" s="8" t="s">
        <v>3019</v>
      </c>
      <c r="H748" s="8" t="s">
        <v>18</v>
      </c>
      <c r="I748" s="8" t="s">
        <v>19</v>
      </c>
      <c r="J748" s="14">
        <v>400</v>
      </c>
      <c r="K748" s="14">
        <v>2360</v>
      </c>
      <c r="L748" s="14">
        <f t="shared" si="28"/>
        <v>944000</v>
      </c>
      <c r="M748" s="14">
        <f t="shared" si="29"/>
        <v>1151680</v>
      </c>
      <c r="N748" s="15" t="s">
        <v>279</v>
      </c>
      <c r="O748" s="15" t="s">
        <v>1815</v>
      </c>
    </row>
    <row r="749" spans="1:15" ht="25.5" customHeight="1" x14ac:dyDescent="0.3">
      <c r="A749" s="8" t="s">
        <v>16</v>
      </c>
      <c r="B749" s="9" t="s">
        <v>3020</v>
      </c>
      <c r="C749" s="9" t="s">
        <v>17</v>
      </c>
      <c r="D749" s="8" t="s">
        <v>3021</v>
      </c>
      <c r="E749" s="8" t="s">
        <v>3008</v>
      </c>
      <c r="F749" s="8" t="s">
        <v>3022</v>
      </c>
      <c r="G749" s="8" t="s">
        <v>3023</v>
      </c>
      <c r="H749" s="8" t="s">
        <v>18</v>
      </c>
      <c r="I749" s="8" t="s">
        <v>19</v>
      </c>
      <c r="J749" s="14">
        <v>50</v>
      </c>
      <c r="K749" s="14">
        <v>1130</v>
      </c>
      <c r="L749" s="14">
        <f t="shared" si="28"/>
        <v>56500</v>
      </c>
      <c r="M749" s="14">
        <f t="shared" si="29"/>
        <v>68930</v>
      </c>
      <c r="N749" s="15" t="s">
        <v>279</v>
      </c>
      <c r="O749" s="15" t="s">
        <v>1815</v>
      </c>
    </row>
    <row r="750" spans="1:15" ht="25.5" customHeight="1" x14ac:dyDescent="0.3">
      <c r="A750" s="8" t="s">
        <v>16</v>
      </c>
      <c r="B750" s="9" t="s">
        <v>3024</v>
      </c>
      <c r="C750" s="9" t="s">
        <v>17</v>
      </c>
      <c r="D750" s="9" t="s">
        <v>3025</v>
      </c>
      <c r="E750" s="9" t="s">
        <v>3026</v>
      </c>
      <c r="F750" s="9" t="s">
        <v>3027</v>
      </c>
      <c r="G750" s="9" t="s">
        <v>3028</v>
      </c>
      <c r="H750" s="9" t="s">
        <v>18</v>
      </c>
      <c r="I750" s="9" t="s">
        <v>19</v>
      </c>
      <c r="J750" s="14">
        <v>420</v>
      </c>
      <c r="K750" s="14">
        <v>1524</v>
      </c>
      <c r="L750" s="14">
        <f t="shared" si="28"/>
        <v>640080</v>
      </c>
      <c r="M750" s="14">
        <f t="shared" si="29"/>
        <v>780897.6</v>
      </c>
      <c r="N750" s="9" t="s">
        <v>279</v>
      </c>
      <c r="O750" s="9" t="s">
        <v>1815</v>
      </c>
    </row>
    <row r="751" spans="1:15" ht="25.5" customHeight="1" x14ac:dyDescent="0.3">
      <c r="A751" s="8" t="s">
        <v>16</v>
      </c>
      <c r="B751" s="9" t="s">
        <v>3029</v>
      </c>
      <c r="C751" s="9" t="s">
        <v>17</v>
      </c>
      <c r="D751" s="9" t="s">
        <v>3030</v>
      </c>
      <c r="E751" s="9" t="s">
        <v>3031</v>
      </c>
      <c r="F751" s="9" t="s">
        <v>3032</v>
      </c>
      <c r="G751" s="9" t="s">
        <v>3033</v>
      </c>
      <c r="H751" s="9" t="s">
        <v>18</v>
      </c>
      <c r="I751" s="9" t="s">
        <v>19</v>
      </c>
      <c r="J751" s="14">
        <v>270</v>
      </c>
      <c r="K751" s="14">
        <v>2360</v>
      </c>
      <c r="L751" s="14">
        <f t="shared" si="28"/>
        <v>637200</v>
      </c>
      <c r="M751" s="14">
        <f t="shared" si="29"/>
        <v>777384</v>
      </c>
      <c r="N751" s="9" t="s">
        <v>279</v>
      </c>
      <c r="O751" s="9" t="s">
        <v>1815</v>
      </c>
    </row>
    <row r="752" spans="1:15" ht="25.5" customHeight="1" x14ac:dyDescent="0.3">
      <c r="A752" s="8" t="s">
        <v>16</v>
      </c>
      <c r="B752" s="9" t="s">
        <v>3034</v>
      </c>
      <c r="C752" s="9" t="s">
        <v>17</v>
      </c>
      <c r="D752" s="9" t="s">
        <v>579</v>
      </c>
      <c r="E752" s="9" t="s">
        <v>580</v>
      </c>
      <c r="F752" s="9" t="s">
        <v>581</v>
      </c>
      <c r="G752" s="9" t="s">
        <v>3035</v>
      </c>
      <c r="H752" s="9" t="s">
        <v>18</v>
      </c>
      <c r="I752" s="9" t="s">
        <v>19</v>
      </c>
      <c r="J752" s="14">
        <v>120</v>
      </c>
      <c r="K752" s="14">
        <v>36875</v>
      </c>
      <c r="L752" s="14">
        <f t="shared" si="28"/>
        <v>4425000</v>
      </c>
      <c r="M752" s="14">
        <f t="shared" si="29"/>
        <v>5398500</v>
      </c>
      <c r="N752" s="9" t="s">
        <v>279</v>
      </c>
      <c r="O752" s="9" t="s">
        <v>311</v>
      </c>
    </row>
    <row r="753" spans="1:15" ht="25.5" customHeight="1" x14ac:dyDescent="0.3">
      <c r="A753" s="8" t="s">
        <v>16</v>
      </c>
      <c r="B753" s="9" t="s">
        <v>3036</v>
      </c>
      <c r="C753" s="9" t="s">
        <v>17</v>
      </c>
      <c r="D753" s="9" t="s">
        <v>3037</v>
      </c>
      <c r="E753" s="9" t="s">
        <v>3038</v>
      </c>
      <c r="F753" s="9" t="s">
        <v>3039</v>
      </c>
      <c r="G753" s="9" t="s">
        <v>3040</v>
      </c>
      <c r="H753" s="9" t="s">
        <v>20</v>
      </c>
      <c r="I753" s="9" t="s">
        <v>19</v>
      </c>
      <c r="J753" s="14">
        <v>90</v>
      </c>
      <c r="K753" s="14">
        <v>29008</v>
      </c>
      <c r="L753" s="14">
        <f t="shared" si="28"/>
        <v>2610720</v>
      </c>
      <c r="M753" s="14">
        <f t="shared" si="29"/>
        <v>3185078.4</v>
      </c>
      <c r="N753" s="9" t="s">
        <v>279</v>
      </c>
      <c r="O753" s="9" t="s">
        <v>1815</v>
      </c>
    </row>
    <row r="754" spans="1:15" ht="25.5" customHeight="1" x14ac:dyDescent="0.3">
      <c r="A754" s="8" t="s">
        <v>16</v>
      </c>
      <c r="B754" s="9" t="s">
        <v>3041</v>
      </c>
      <c r="C754" s="9" t="s">
        <v>17</v>
      </c>
      <c r="D754" s="9" t="s">
        <v>3037</v>
      </c>
      <c r="E754" s="9" t="s">
        <v>3038</v>
      </c>
      <c r="F754" s="9" t="s">
        <v>3039</v>
      </c>
      <c r="G754" s="9" t="s">
        <v>3042</v>
      </c>
      <c r="H754" s="9" t="s">
        <v>22</v>
      </c>
      <c r="I754" s="9" t="s">
        <v>19</v>
      </c>
      <c r="J754" s="14">
        <v>17</v>
      </c>
      <c r="K754" s="14">
        <v>17454</v>
      </c>
      <c r="L754" s="14">
        <f t="shared" si="28"/>
        <v>296718</v>
      </c>
      <c r="M754" s="14">
        <f t="shared" si="29"/>
        <v>361995.96</v>
      </c>
      <c r="N754" s="9" t="s">
        <v>279</v>
      </c>
      <c r="O754" s="9" t="s">
        <v>1815</v>
      </c>
    </row>
    <row r="755" spans="1:15" ht="25.5" customHeight="1" x14ac:dyDescent="0.3">
      <c r="A755" s="8" t="s">
        <v>16</v>
      </c>
      <c r="B755" s="9" t="s">
        <v>3043</v>
      </c>
      <c r="C755" s="9" t="s">
        <v>17</v>
      </c>
      <c r="D755" s="9" t="s">
        <v>3044</v>
      </c>
      <c r="E755" s="9" t="s">
        <v>3038</v>
      </c>
      <c r="F755" s="9" t="s">
        <v>3045</v>
      </c>
      <c r="G755" s="9" t="s">
        <v>3046</v>
      </c>
      <c r="H755" s="9" t="s">
        <v>18</v>
      </c>
      <c r="I755" s="9" t="s">
        <v>19</v>
      </c>
      <c r="J755" s="14">
        <v>20</v>
      </c>
      <c r="K755" s="14">
        <v>6686</v>
      </c>
      <c r="L755" s="14">
        <f t="shared" si="28"/>
        <v>133720</v>
      </c>
      <c r="M755" s="14">
        <f t="shared" si="29"/>
        <v>163138.4</v>
      </c>
      <c r="N755" s="9" t="s">
        <v>279</v>
      </c>
      <c r="O755" s="9" t="s">
        <v>1815</v>
      </c>
    </row>
    <row r="756" spans="1:15" ht="25.5" customHeight="1" x14ac:dyDescent="0.3">
      <c r="A756" s="8" t="s">
        <v>16</v>
      </c>
      <c r="B756" s="9" t="s">
        <v>3047</v>
      </c>
      <c r="C756" s="9" t="s">
        <v>17</v>
      </c>
      <c r="D756" s="9" t="s">
        <v>3048</v>
      </c>
      <c r="E756" s="9" t="s">
        <v>3049</v>
      </c>
      <c r="F756" s="9" t="s">
        <v>3050</v>
      </c>
      <c r="G756" s="9" t="s">
        <v>3051</v>
      </c>
      <c r="H756" s="9" t="s">
        <v>18</v>
      </c>
      <c r="I756" s="9" t="s">
        <v>19</v>
      </c>
      <c r="J756" s="14">
        <v>20</v>
      </c>
      <c r="K756" s="14">
        <v>18191</v>
      </c>
      <c r="L756" s="14">
        <f t="shared" si="28"/>
        <v>363820</v>
      </c>
      <c r="M756" s="14">
        <f t="shared" si="29"/>
        <v>443860.39999999997</v>
      </c>
      <c r="N756" s="9" t="s">
        <v>279</v>
      </c>
      <c r="O756" s="9" t="s">
        <v>1815</v>
      </c>
    </row>
    <row r="757" spans="1:15" ht="25.5" customHeight="1" x14ac:dyDescent="0.3">
      <c r="A757" s="8" t="s">
        <v>16</v>
      </c>
      <c r="B757" s="9" t="s">
        <v>3052</v>
      </c>
      <c r="C757" s="9" t="s">
        <v>17</v>
      </c>
      <c r="D757" s="9" t="s">
        <v>3048</v>
      </c>
      <c r="E757" s="9" t="s">
        <v>3049</v>
      </c>
      <c r="F757" s="9" t="s">
        <v>3050</v>
      </c>
      <c r="G757" s="9" t="s">
        <v>3053</v>
      </c>
      <c r="H757" s="9" t="s">
        <v>18</v>
      </c>
      <c r="I757" s="9" t="s">
        <v>19</v>
      </c>
      <c r="J757" s="14">
        <v>5</v>
      </c>
      <c r="K757" s="14">
        <v>104233</v>
      </c>
      <c r="L757" s="14">
        <f t="shared" si="28"/>
        <v>521165</v>
      </c>
      <c r="M757" s="14">
        <f t="shared" si="29"/>
        <v>635821.29999999993</v>
      </c>
      <c r="N757" s="9" t="s">
        <v>279</v>
      </c>
      <c r="O757" s="9" t="s">
        <v>1815</v>
      </c>
    </row>
    <row r="758" spans="1:15" ht="25.5" customHeight="1" x14ac:dyDescent="0.3">
      <c r="A758" s="8" t="s">
        <v>16</v>
      </c>
      <c r="B758" s="9" t="s">
        <v>3054</v>
      </c>
      <c r="C758" s="9" t="s">
        <v>17</v>
      </c>
      <c r="D758" s="9" t="s">
        <v>3055</v>
      </c>
      <c r="E758" s="9" t="s">
        <v>3049</v>
      </c>
      <c r="F758" s="9" t="s">
        <v>3056</v>
      </c>
      <c r="G758" s="9" t="s">
        <v>3057</v>
      </c>
      <c r="H758" s="9" t="s">
        <v>18</v>
      </c>
      <c r="I758" s="9" t="s">
        <v>19</v>
      </c>
      <c r="J758" s="14">
        <v>11</v>
      </c>
      <c r="K758" s="14">
        <v>149958</v>
      </c>
      <c r="L758" s="14">
        <f t="shared" si="28"/>
        <v>1649538</v>
      </c>
      <c r="M758" s="14">
        <f t="shared" si="29"/>
        <v>2012436.3599999999</v>
      </c>
      <c r="N758" s="9" t="s">
        <v>279</v>
      </c>
      <c r="O758" s="9" t="s">
        <v>1815</v>
      </c>
    </row>
    <row r="759" spans="1:15" ht="25.5" customHeight="1" x14ac:dyDescent="0.3">
      <c r="A759" s="8" t="s">
        <v>16</v>
      </c>
      <c r="B759" s="9" t="s">
        <v>3058</v>
      </c>
      <c r="C759" s="9" t="s">
        <v>17</v>
      </c>
      <c r="D759" s="9" t="s">
        <v>3059</v>
      </c>
      <c r="E759" s="9" t="s">
        <v>3060</v>
      </c>
      <c r="F759" s="9" t="s">
        <v>3061</v>
      </c>
      <c r="G759" s="9" t="s">
        <v>3062</v>
      </c>
      <c r="H759" s="9" t="s">
        <v>18</v>
      </c>
      <c r="I759" s="9" t="s">
        <v>19</v>
      </c>
      <c r="J759" s="14">
        <v>36</v>
      </c>
      <c r="K759" s="14">
        <v>6637</v>
      </c>
      <c r="L759" s="14">
        <f t="shared" ref="L759:L822" si="30">J759*K759</f>
        <v>238932</v>
      </c>
      <c r="M759" s="14">
        <f t="shared" ref="M759:M822" si="31">L759*1.22</f>
        <v>291497.03999999998</v>
      </c>
      <c r="N759" s="9" t="s">
        <v>279</v>
      </c>
      <c r="O759" s="9" t="s">
        <v>1815</v>
      </c>
    </row>
    <row r="760" spans="1:15" ht="25.5" customHeight="1" x14ac:dyDescent="0.3">
      <c r="A760" s="8" t="s">
        <v>16</v>
      </c>
      <c r="B760" s="9" t="s">
        <v>3063</v>
      </c>
      <c r="C760" s="9" t="s">
        <v>17</v>
      </c>
      <c r="D760" s="9" t="s">
        <v>3064</v>
      </c>
      <c r="E760" s="9" t="s">
        <v>3065</v>
      </c>
      <c r="F760" s="9" t="s">
        <v>3066</v>
      </c>
      <c r="G760" s="9" t="s">
        <v>3067</v>
      </c>
      <c r="H760" s="9" t="s">
        <v>18</v>
      </c>
      <c r="I760" s="9" t="s">
        <v>19</v>
      </c>
      <c r="J760" s="14">
        <v>200</v>
      </c>
      <c r="K760" s="14">
        <v>885</v>
      </c>
      <c r="L760" s="14">
        <f t="shared" si="30"/>
        <v>177000</v>
      </c>
      <c r="M760" s="14">
        <f t="shared" si="31"/>
        <v>215940</v>
      </c>
      <c r="N760" s="9" t="s">
        <v>279</v>
      </c>
      <c r="O760" s="9" t="s">
        <v>339</v>
      </c>
    </row>
    <row r="761" spans="1:15" ht="25.5" customHeight="1" x14ac:dyDescent="0.3">
      <c r="A761" s="8" t="s">
        <v>16</v>
      </c>
      <c r="B761" s="9" t="s">
        <v>3068</v>
      </c>
      <c r="C761" s="9" t="s">
        <v>17</v>
      </c>
      <c r="D761" s="9" t="s">
        <v>3069</v>
      </c>
      <c r="E761" s="9" t="s">
        <v>3070</v>
      </c>
      <c r="F761" s="9" t="s">
        <v>3071</v>
      </c>
      <c r="G761" s="9" t="s">
        <v>3072</v>
      </c>
      <c r="H761" s="9" t="s">
        <v>20</v>
      </c>
      <c r="I761" s="9" t="s">
        <v>19</v>
      </c>
      <c r="J761" s="14">
        <v>20</v>
      </c>
      <c r="K761" s="14">
        <v>1180</v>
      </c>
      <c r="L761" s="14">
        <f t="shared" si="30"/>
        <v>23600</v>
      </c>
      <c r="M761" s="14">
        <f t="shared" si="31"/>
        <v>28792</v>
      </c>
      <c r="N761" s="9" t="s">
        <v>279</v>
      </c>
      <c r="O761" s="9" t="s">
        <v>1815</v>
      </c>
    </row>
    <row r="762" spans="1:15" ht="25.5" customHeight="1" x14ac:dyDescent="0.3">
      <c r="A762" s="8" t="s">
        <v>16</v>
      </c>
      <c r="B762" s="9" t="s">
        <v>3073</v>
      </c>
      <c r="C762" s="9" t="s">
        <v>17</v>
      </c>
      <c r="D762" s="9" t="s">
        <v>3074</v>
      </c>
      <c r="E762" s="9" t="s">
        <v>3075</v>
      </c>
      <c r="F762" s="9" t="s">
        <v>3076</v>
      </c>
      <c r="G762" s="9" t="s">
        <v>3077</v>
      </c>
      <c r="H762" s="9" t="s">
        <v>20</v>
      </c>
      <c r="I762" s="9" t="s">
        <v>19</v>
      </c>
      <c r="J762" s="14">
        <v>4</v>
      </c>
      <c r="K762" s="14">
        <v>6047</v>
      </c>
      <c r="L762" s="14">
        <f t="shared" si="30"/>
        <v>24188</v>
      </c>
      <c r="M762" s="14">
        <f t="shared" si="31"/>
        <v>29509.360000000001</v>
      </c>
      <c r="N762" s="9" t="s">
        <v>279</v>
      </c>
      <c r="O762" s="9" t="s">
        <v>339</v>
      </c>
    </row>
    <row r="763" spans="1:15" ht="25.5" customHeight="1" x14ac:dyDescent="0.3">
      <c r="A763" s="8" t="s">
        <v>16</v>
      </c>
      <c r="B763" s="9" t="s">
        <v>3078</v>
      </c>
      <c r="C763" s="9" t="s">
        <v>17</v>
      </c>
      <c r="D763" s="9" t="s">
        <v>3079</v>
      </c>
      <c r="E763" s="9" t="s">
        <v>3080</v>
      </c>
      <c r="F763" s="9" t="s">
        <v>3081</v>
      </c>
      <c r="G763" s="9" t="s">
        <v>3082</v>
      </c>
      <c r="H763" s="9" t="s">
        <v>22</v>
      </c>
      <c r="I763" s="9" t="s">
        <v>19</v>
      </c>
      <c r="J763" s="14">
        <v>1</v>
      </c>
      <c r="K763" s="14">
        <v>68833</v>
      </c>
      <c r="L763" s="14">
        <f t="shared" si="30"/>
        <v>68833</v>
      </c>
      <c r="M763" s="14">
        <f t="shared" si="31"/>
        <v>83976.26</v>
      </c>
      <c r="N763" s="9" t="s">
        <v>279</v>
      </c>
      <c r="O763" s="9" t="s">
        <v>966</v>
      </c>
    </row>
    <row r="764" spans="1:15" ht="25.5" customHeight="1" x14ac:dyDescent="0.3">
      <c r="A764" s="8" t="s">
        <v>16</v>
      </c>
      <c r="B764" s="9" t="s">
        <v>3083</v>
      </c>
      <c r="C764" s="9" t="s">
        <v>17</v>
      </c>
      <c r="D764" s="9" t="s">
        <v>3084</v>
      </c>
      <c r="E764" s="9" t="s">
        <v>3085</v>
      </c>
      <c r="F764" s="9" t="s">
        <v>3086</v>
      </c>
      <c r="G764" s="9" t="s">
        <v>3087</v>
      </c>
      <c r="H764" s="9" t="s">
        <v>18</v>
      </c>
      <c r="I764" s="9" t="s">
        <v>19</v>
      </c>
      <c r="J764" s="14">
        <v>12</v>
      </c>
      <c r="K764" s="14">
        <v>10816</v>
      </c>
      <c r="L764" s="14">
        <f t="shared" si="30"/>
        <v>129792</v>
      </c>
      <c r="M764" s="14">
        <f t="shared" si="31"/>
        <v>158346.23999999999</v>
      </c>
      <c r="N764" s="9" t="s">
        <v>279</v>
      </c>
      <c r="O764" s="9" t="s">
        <v>339</v>
      </c>
    </row>
    <row r="765" spans="1:15" ht="25.5" customHeight="1" x14ac:dyDescent="0.3">
      <c r="A765" s="8" t="s">
        <v>16</v>
      </c>
      <c r="B765" s="9" t="s">
        <v>3088</v>
      </c>
      <c r="C765" s="9" t="s">
        <v>17</v>
      </c>
      <c r="D765" s="9" t="s">
        <v>3089</v>
      </c>
      <c r="E765" s="9" t="s">
        <v>3090</v>
      </c>
      <c r="F765" s="9" t="s">
        <v>3091</v>
      </c>
      <c r="G765" s="9" t="s">
        <v>3092</v>
      </c>
      <c r="H765" s="9" t="s">
        <v>18</v>
      </c>
      <c r="I765" s="9" t="s">
        <v>19</v>
      </c>
      <c r="J765" s="14">
        <v>1</v>
      </c>
      <c r="K765" s="14">
        <v>10521</v>
      </c>
      <c r="L765" s="14">
        <f t="shared" si="30"/>
        <v>10521</v>
      </c>
      <c r="M765" s="14">
        <f t="shared" si="31"/>
        <v>12835.619999999999</v>
      </c>
      <c r="N765" s="9" t="s">
        <v>279</v>
      </c>
      <c r="O765" s="9" t="s">
        <v>339</v>
      </c>
    </row>
    <row r="766" spans="1:15" ht="25.5" customHeight="1" x14ac:dyDescent="0.3">
      <c r="A766" s="8" t="s">
        <v>16</v>
      </c>
      <c r="B766" s="9" t="s">
        <v>3093</v>
      </c>
      <c r="C766" s="9" t="s">
        <v>17</v>
      </c>
      <c r="D766" s="9" t="s">
        <v>3094</v>
      </c>
      <c r="E766" s="9" t="s">
        <v>3090</v>
      </c>
      <c r="F766" s="9" t="s">
        <v>3095</v>
      </c>
      <c r="G766" s="9" t="s">
        <v>3096</v>
      </c>
      <c r="H766" s="9" t="s">
        <v>18</v>
      </c>
      <c r="I766" s="9" t="s">
        <v>19</v>
      </c>
      <c r="J766" s="14">
        <v>1</v>
      </c>
      <c r="K766" s="14">
        <v>7227</v>
      </c>
      <c r="L766" s="14">
        <f t="shared" si="30"/>
        <v>7227</v>
      </c>
      <c r="M766" s="14">
        <f t="shared" si="31"/>
        <v>8816.94</v>
      </c>
      <c r="N766" s="9" t="s">
        <v>279</v>
      </c>
      <c r="O766" s="9" t="s">
        <v>339</v>
      </c>
    </row>
    <row r="767" spans="1:15" ht="25.5" customHeight="1" x14ac:dyDescent="0.3">
      <c r="A767" s="8" t="s">
        <v>16</v>
      </c>
      <c r="B767" s="9" t="s">
        <v>3097</v>
      </c>
      <c r="C767" s="9" t="s">
        <v>17</v>
      </c>
      <c r="D767" s="8" t="s">
        <v>3098</v>
      </c>
      <c r="E767" s="8" t="s">
        <v>3099</v>
      </c>
      <c r="F767" s="8" t="s">
        <v>3100</v>
      </c>
      <c r="G767" s="8" t="s">
        <v>3101</v>
      </c>
      <c r="H767" s="8" t="s">
        <v>18</v>
      </c>
      <c r="I767" s="8" t="s">
        <v>19</v>
      </c>
      <c r="J767" s="14">
        <v>2</v>
      </c>
      <c r="K767" s="14">
        <v>722750</v>
      </c>
      <c r="L767" s="14">
        <f t="shared" si="30"/>
        <v>1445500</v>
      </c>
      <c r="M767" s="14">
        <f t="shared" si="31"/>
        <v>1763510</v>
      </c>
      <c r="N767" s="15" t="s">
        <v>279</v>
      </c>
      <c r="O767" s="15" t="s">
        <v>280</v>
      </c>
    </row>
    <row r="768" spans="1:15" ht="25.5" customHeight="1" x14ac:dyDescent="0.3">
      <c r="A768" s="8" t="s">
        <v>16</v>
      </c>
      <c r="B768" s="9" t="s">
        <v>3102</v>
      </c>
      <c r="C768" s="9" t="s">
        <v>17</v>
      </c>
      <c r="D768" s="9" t="s">
        <v>3103</v>
      </c>
      <c r="E768" s="9" t="s">
        <v>3104</v>
      </c>
      <c r="F768" s="9" t="s">
        <v>3105</v>
      </c>
      <c r="G768" s="9" t="s">
        <v>3106</v>
      </c>
      <c r="H768" s="9" t="s">
        <v>20</v>
      </c>
      <c r="I768" s="9" t="s">
        <v>19</v>
      </c>
      <c r="J768" s="14">
        <v>5</v>
      </c>
      <c r="K768" s="14">
        <v>34121</v>
      </c>
      <c r="L768" s="14">
        <f t="shared" si="30"/>
        <v>170605</v>
      </c>
      <c r="M768" s="14">
        <f t="shared" si="31"/>
        <v>208138.1</v>
      </c>
      <c r="N768" s="9" t="s">
        <v>279</v>
      </c>
      <c r="O768" s="9" t="s">
        <v>280</v>
      </c>
    </row>
    <row r="769" spans="1:15" ht="25.5" customHeight="1" x14ac:dyDescent="0.3">
      <c r="A769" s="8" t="s">
        <v>16</v>
      </c>
      <c r="B769" s="9" t="s">
        <v>3107</v>
      </c>
      <c r="C769" s="9" t="s">
        <v>17</v>
      </c>
      <c r="D769" s="9" t="s">
        <v>3103</v>
      </c>
      <c r="E769" s="9" t="s">
        <v>3104</v>
      </c>
      <c r="F769" s="9" t="s">
        <v>3105</v>
      </c>
      <c r="G769" s="9" t="s">
        <v>3108</v>
      </c>
      <c r="H769" s="9" t="s">
        <v>20</v>
      </c>
      <c r="I769" s="9" t="s">
        <v>19</v>
      </c>
      <c r="J769" s="14">
        <v>5</v>
      </c>
      <c r="K769" s="14">
        <v>34121</v>
      </c>
      <c r="L769" s="14">
        <f t="shared" si="30"/>
        <v>170605</v>
      </c>
      <c r="M769" s="14">
        <f t="shared" si="31"/>
        <v>208138.1</v>
      </c>
      <c r="N769" s="9" t="s">
        <v>279</v>
      </c>
      <c r="O769" s="9" t="s">
        <v>280</v>
      </c>
    </row>
    <row r="770" spans="1:15" ht="25.5" customHeight="1" x14ac:dyDescent="0.3">
      <c r="A770" s="8" t="s">
        <v>16</v>
      </c>
      <c r="B770" s="9" t="s">
        <v>3109</v>
      </c>
      <c r="C770" s="9" t="s">
        <v>17</v>
      </c>
      <c r="D770" s="9" t="s">
        <v>3103</v>
      </c>
      <c r="E770" s="9" t="s">
        <v>3104</v>
      </c>
      <c r="F770" s="9" t="s">
        <v>3105</v>
      </c>
      <c r="G770" s="9" t="s">
        <v>3110</v>
      </c>
      <c r="H770" s="9" t="s">
        <v>20</v>
      </c>
      <c r="I770" s="9" t="s">
        <v>19</v>
      </c>
      <c r="J770" s="14">
        <v>5</v>
      </c>
      <c r="K770" s="14">
        <v>34121</v>
      </c>
      <c r="L770" s="14">
        <f t="shared" si="30"/>
        <v>170605</v>
      </c>
      <c r="M770" s="14">
        <f t="shared" si="31"/>
        <v>208138.1</v>
      </c>
      <c r="N770" s="9" t="s">
        <v>279</v>
      </c>
      <c r="O770" s="9" t="s">
        <v>280</v>
      </c>
    </row>
    <row r="771" spans="1:15" ht="25.5" customHeight="1" x14ac:dyDescent="0.3">
      <c r="A771" s="8" t="s">
        <v>16</v>
      </c>
      <c r="B771" s="9" t="s">
        <v>3111</v>
      </c>
      <c r="C771" s="9" t="s">
        <v>17</v>
      </c>
      <c r="D771" s="9" t="s">
        <v>3103</v>
      </c>
      <c r="E771" s="9" t="s">
        <v>3104</v>
      </c>
      <c r="F771" s="9" t="s">
        <v>3105</v>
      </c>
      <c r="G771" s="9" t="s">
        <v>3112</v>
      </c>
      <c r="H771" s="9" t="s">
        <v>20</v>
      </c>
      <c r="I771" s="9" t="s">
        <v>19</v>
      </c>
      <c r="J771" s="14">
        <v>5</v>
      </c>
      <c r="K771" s="14">
        <v>34121</v>
      </c>
      <c r="L771" s="14">
        <f t="shared" si="30"/>
        <v>170605</v>
      </c>
      <c r="M771" s="14">
        <f t="shared" si="31"/>
        <v>208138.1</v>
      </c>
      <c r="N771" s="9" t="s">
        <v>279</v>
      </c>
      <c r="O771" s="9" t="s">
        <v>280</v>
      </c>
    </row>
    <row r="772" spans="1:15" ht="25.5" customHeight="1" x14ac:dyDescent="0.3">
      <c r="A772" s="8" t="s">
        <v>16</v>
      </c>
      <c r="B772" s="9" t="s">
        <v>3113</v>
      </c>
      <c r="C772" s="9" t="s">
        <v>17</v>
      </c>
      <c r="D772" s="9" t="s">
        <v>3103</v>
      </c>
      <c r="E772" s="9" t="s">
        <v>3104</v>
      </c>
      <c r="F772" s="9" t="s">
        <v>3105</v>
      </c>
      <c r="G772" s="9" t="s">
        <v>3114</v>
      </c>
      <c r="H772" s="9" t="s">
        <v>20</v>
      </c>
      <c r="I772" s="9" t="s">
        <v>19</v>
      </c>
      <c r="J772" s="14">
        <v>5</v>
      </c>
      <c r="K772" s="14">
        <v>34121</v>
      </c>
      <c r="L772" s="14">
        <f t="shared" si="30"/>
        <v>170605</v>
      </c>
      <c r="M772" s="14">
        <f t="shared" si="31"/>
        <v>208138.1</v>
      </c>
      <c r="N772" s="9" t="s">
        <v>279</v>
      </c>
      <c r="O772" s="9" t="s">
        <v>280</v>
      </c>
    </row>
    <row r="773" spans="1:15" ht="25.5" customHeight="1" x14ac:dyDescent="0.3">
      <c r="A773" s="8" t="s">
        <v>16</v>
      </c>
      <c r="B773" s="9" t="s">
        <v>3115</v>
      </c>
      <c r="C773" s="9" t="s">
        <v>17</v>
      </c>
      <c r="D773" s="9" t="s">
        <v>3103</v>
      </c>
      <c r="E773" s="9" t="s">
        <v>3104</v>
      </c>
      <c r="F773" s="9" t="s">
        <v>3105</v>
      </c>
      <c r="G773" s="9" t="s">
        <v>3116</v>
      </c>
      <c r="H773" s="9" t="s">
        <v>20</v>
      </c>
      <c r="I773" s="9" t="s">
        <v>19</v>
      </c>
      <c r="J773" s="14">
        <v>5</v>
      </c>
      <c r="K773" s="14">
        <v>34121</v>
      </c>
      <c r="L773" s="14">
        <f t="shared" si="30"/>
        <v>170605</v>
      </c>
      <c r="M773" s="14">
        <f t="shared" si="31"/>
        <v>208138.1</v>
      </c>
      <c r="N773" s="9" t="s">
        <v>279</v>
      </c>
      <c r="O773" s="9" t="s">
        <v>280</v>
      </c>
    </row>
    <row r="774" spans="1:15" ht="25.5" customHeight="1" x14ac:dyDescent="0.3">
      <c r="A774" s="8" t="s">
        <v>16</v>
      </c>
      <c r="B774" s="9" t="s">
        <v>3117</v>
      </c>
      <c r="C774" s="9" t="s">
        <v>17</v>
      </c>
      <c r="D774" s="8" t="s">
        <v>3118</v>
      </c>
      <c r="E774" s="8" t="s">
        <v>3119</v>
      </c>
      <c r="F774" s="8" t="s">
        <v>3120</v>
      </c>
      <c r="G774" s="8" t="s">
        <v>3121</v>
      </c>
      <c r="H774" s="8" t="s">
        <v>18</v>
      </c>
      <c r="I774" s="8" t="s">
        <v>19</v>
      </c>
      <c r="J774" s="14">
        <v>2</v>
      </c>
      <c r="K774" s="14">
        <v>165200</v>
      </c>
      <c r="L774" s="14">
        <f t="shared" si="30"/>
        <v>330400</v>
      </c>
      <c r="M774" s="14">
        <f t="shared" si="31"/>
        <v>403088</v>
      </c>
      <c r="N774" s="15" t="s">
        <v>279</v>
      </c>
      <c r="O774" s="15" t="s">
        <v>280</v>
      </c>
    </row>
    <row r="775" spans="1:15" ht="25.5" customHeight="1" x14ac:dyDescent="0.3">
      <c r="A775" s="8" t="s">
        <v>16</v>
      </c>
      <c r="B775" s="9" t="s">
        <v>3122</v>
      </c>
      <c r="C775" s="9" t="s">
        <v>17</v>
      </c>
      <c r="D775" s="9" t="s">
        <v>3123</v>
      </c>
      <c r="E775" s="9" t="s">
        <v>3124</v>
      </c>
      <c r="F775" s="9" t="s">
        <v>3100</v>
      </c>
      <c r="G775" s="9" t="s">
        <v>3125</v>
      </c>
      <c r="H775" s="9" t="s">
        <v>20</v>
      </c>
      <c r="I775" s="9" t="s">
        <v>19</v>
      </c>
      <c r="J775" s="14">
        <v>20</v>
      </c>
      <c r="K775" s="14">
        <v>24583</v>
      </c>
      <c r="L775" s="14">
        <f t="shared" si="30"/>
        <v>491660</v>
      </c>
      <c r="M775" s="14">
        <f t="shared" si="31"/>
        <v>599825.19999999995</v>
      </c>
      <c r="N775" s="9" t="s">
        <v>279</v>
      </c>
      <c r="O775" s="9" t="s">
        <v>280</v>
      </c>
    </row>
    <row r="776" spans="1:15" ht="25.5" customHeight="1" x14ac:dyDescent="0.3">
      <c r="A776" s="8" t="s">
        <v>16</v>
      </c>
      <c r="B776" s="9" t="s">
        <v>3126</v>
      </c>
      <c r="C776" s="9" t="s">
        <v>17</v>
      </c>
      <c r="D776" s="8" t="s">
        <v>3127</v>
      </c>
      <c r="E776" s="8" t="s">
        <v>3128</v>
      </c>
      <c r="F776" s="8" t="s">
        <v>3100</v>
      </c>
      <c r="G776" s="8" t="s">
        <v>3129</v>
      </c>
      <c r="H776" s="8" t="s">
        <v>18</v>
      </c>
      <c r="I776" s="8" t="s">
        <v>19</v>
      </c>
      <c r="J776" s="14">
        <v>20</v>
      </c>
      <c r="K776" s="14">
        <v>20650</v>
      </c>
      <c r="L776" s="14">
        <f t="shared" si="30"/>
        <v>413000</v>
      </c>
      <c r="M776" s="14">
        <f t="shared" si="31"/>
        <v>503860</v>
      </c>
      <c r="N776" s="15" t="s">
        <v>279</v>
      </c>
      <c r="O776" s="15" t="s">
        <v>280</v>
      </c>
    </row>
    <row r="777" spans="1:15" ht="25.5" customHeight="1" x14ac:dyDescent="0.3">
      <c r="A777" s="8" t="s">
        <v>16</v>
      </c>
      <c r="B777" s="9" t="s">
        <v>3130</v>
      </c>
      <c r="C777" s="9" t="s">
        <v>17</v>
      </c>
      <c r="D777" s="8" t="s">
        <v>3127</v>
      </c>
      <c r="E777" s="8" t="s">
        <v>3128</v>
      </c>
      <c r="F777" s="8" t="s">
        <v>3100</v>
      </c>
      <c r="G777" s="8" t="s">
        <v>3131</v>
      </c>
      <c r="H777" s="8" t="s">
        <v>18</v>
      </c>
      <c r="I777" s="8" t="s">
        <v>19</v>
      </c>
      <c r="J777" s="14">
        <v>10</v>
      </c>
      <c r="K777" s="14">
        <v>2261</v>
      </c>
      <c r="L777" s="14">
        <f t="shared" si="30"/>
        <v>22610</v>
      </c>
      <c r="M777" s="14">
        <f t="shared" si="31"/>
        <v>27584.2</v>
      </c>
      <c r="N777" s="15" t="s">
        <v>279</v>
      </c>
      <c r="O777" s="15" t="s">
        <v>280</v>
      </c>
    </row>
    <row r="778" spans="1:15" ht="25.5" customHeight="1" x14ac:dyDescent="0.3">
      <c r="A778" s="8" t="s">
        <v>16</v>
      </c>
      <c r="B778" s="9" t="s">
        <v>3132</v>
      </c>
      <c r="C778" s="9" t="s">
        <v>17</v>
      </c>
      <c r="D778" s="9" t="s">
        <v>3133</v>
      </c>
      <c r="E778" s="9" t="s">
        <v>3134</v>
      </c>
      <c r="F778" s="9" t="s">
        <v>3135</v>
      </c>
      <c r="G778" s="9" t="s">
        <v>3136</v>
      </c>
      <c r="H778" s="9" t="s">
        <v>18</v>
      </c>
      <c r="I778" s="9" t="s">
        <v>19</v>
      </c>
      <c r="J778" s="14">
        <v>4</v>
      </c>
      <c r="K778" s="14">
        <v>1484833.29</v>
      </c>
      <c r="L778" s="14">
        <f t="shared" si="30"/>
        <v>5939333.1600000001</v>
      </c>
      <c r="M778" s="14">
        <f t="shared" si="31"/>
        <v>7245986.4551999997</v>
      </c>
      <c r="N778" s="9" t="s">
        <v>279</v>
      </c>
      <c r="O778" s="9" t="s">
        <v>339</v>
      </c>
    </row>
    <row r="779" spans="1:15" ht="25.5" customHeight="1" x14ac:dyDescent="0.3">
      <c r="A779" s="8" t="s">
        <v>16</v>
      </c>
      <c r="B779" s="9" t="s">
        <v>3137</v>
      </c>
      <c r="C779" s="9" t="s">
        <v>17</v>
      </c>
      <c r="D779" s="9" t="s">
        <v>3138</v>
      </c>
      <c r="E779" s="9" t="s">
        <v>3134</v>
      </c>
      <c r="F779" s="9" t="s">
        <v>3139</v>
      </c>
      <c r="G779" s="9" t="s">
        <v>3140</v>
      </c>
      <c r="H779" s="9" t="s">
        <v>18</v>
      </c>
      <c r="I779" s="9" t="s">
        <v>19</v>
      </c>
      <c r="J779" s="14">
        <v>2</v>
      </c>
      <c r="K779" s="14">
        <v>182900</v>
      </c>
      <c r="L779" s="14">
        <f t="shared" si="30"/>
        <v>365800</v>
      </c>
      <c r="M779" s="14">
        <f t="shared" si="31"/>
        <v>446276</v>
      </c>
      <c r="N779" s="9" t="s">
        <v>279</v>
      </c>
      <c r="O779" s="9" t="s">
        <v>339</v>
      </c>
    </row>
    <row r="780" spans="1:15" ht="25.5" customHeight="1" x14ac:dyDescent="0.3">
      <c r="A780" s="8" t="s">
        <v>16</v>
      </c>
      <c r="B780" s="9" t="s">
        <v>3141</v>
      </c>
      <c r="C780" s="9" t="s">
        <v>17</v>
      </c>
      <c r="D780" s="9" t="s">
        <v>3142</v>
      </c>
      <c r="E780" s="9" t="s">
        <v>3143</v>
      </c>
      <c r="F780" s="9" t="s">
        <v>3144</v>
      </c>
      <c r="G780" s="9" t="s">
        <v>3145</v>
      </c>
      <c r="H780" s="9" t="s">
        <v>18</v>
      </c>
      <c r="I780" s="9" t="s">
        <v>19</v>
      </c>
      <c r="J780" s="14">
        <v>1</v>
      </c>
      <c r="K780" s="14">
        <v>849108</v>
      </c>
      <c r="L780" s="14">
        <f t="shared" si="30"/>
        <v>849108</v>
      </c>
      <c r="M780" s="14">
        <f t="shared" si="31"/>
        <v>1035911.76</v>
      </c>
      <c r="N780" s="9" t="s">
        <v>279</v>
      </c>
      <c r="O780" s="9" t="s">
        <v>339</v>
      </c>
    </row>
    <row r="781" spans="1:15" ht="25.5" customHeight="1" x14ac:dyDescent="0.3">
      <c r="A781" s="8" t="s">
        <v>16</v>
      </c>
      <c r="B781" s="9" t="s">
        <v>3146</v>
      </c>
      <c r="C781" s="9" t="s">
        <v>17</v>
      </c>
      <c r="D781" s="9" t="s">
        <v>3147</v>
      </c>
      <c r="E781" s="9" t="s">
        <v>3134</v>
      </c>
      <c r="F781" s="9" t="s">
        <v>3148</v>
      </c>
      <c r="G781" s="9" t="s">
        <v>3149</v>
      </c>
      <c r="H781" s="9" t="s">
        <v>18</v>
      </c>
      <c r="I781" s="9" t="s">
        <v>19</v>
      </c>
      <c r="J781" s="14">
        <v>4</v>
      </c>
      <c r="K781" s="14">
        <v>153400</v>
      </c>
      <c r="L781" s="14">
        <f t="shared" si="30"/>
        <v>613600</v>
      </c>
      <c r="M781" s="14">
        <f t="shared" si="31"/>
        <v>748592</v>
      </c>
      <c r="N781" s="9" t="s">
        <v>279</v>
      </c>
      <c r="O781" s="9" t="s">
        <v>339</v>
      </c>
    </row>
    <row r="782" spans="1:15" ht="25.5" customHeight="1" x14ac:dyDescent="0.3">
      <c r="A782" s="8" t="s">
        <v>16</v>
      </c>
      <c r="B782" s="9" t="s">
        <v>3150</v>
      </c>
      <c r="C782" s="9" t="s">
        <v>17</v>
      </c>
      <c r="D782" s="9" t="s">
        <v>3147</v>
      </c>
      <c r="E782" s="9" t="s">
        <v>3134</v>
      </c>
      <c r="F782" s="9" t="s">
        <v>3148</v>
      </c>
      <c r="G782" s="9" t="s">
        <v>3151</v>
      </c>
      <c r="H782" s="9" t="s">
        <v>22</v>
      </c>
      <c r="I782" s="9" t="s">
        <v>19</v>
      </c>
      <c r="J782" s="14">
        <v>5</v>
      </c>
      <c r="K782" s="14">
        <v>90565</v>
      </c>
      <c r="L782" s="14">
        <f t="shared" si="30"/>
        <v>452825</v>
      </c>
      <c r="M782" s="14">
        <f t="shared" si="31"/>
        <v>552446.5</v>
      </c>
      <c r="N782" s="9" t="s">
        <v>279</v>
      </c>
      <c r="O782" s="9" t="s">
        <v>339</v>
      </c>
    </row>
    <row r="783" spans="1:15" ht="25.5" customHeight="1" x14ac:dyDescent="0.3">
      <c r="A783" s="8" t="s">
        <v>16</v>
      </c>
      <c r="B783" s="9" t="s">
        <v>3152</v>
      </c>
      <c r="C783" s="9" t="s">
        <v>17</v>
      </c>
      <c r="D783" s="9" t="s">
        <v>3153</v>
      </c>
      <c r="E783" s="9" t="s">
        <v>3134</v>
      </c>
      <c r="F783" s="9" t="s">
        <v>3154</v>
      </c>
      <c r="G783" s="9" t="s">
        <v>3155</v>
      </c>
      <c r="H783" s="9" t="s">
        <v>18</v>
      </c>
      <c r="I783" s="9" t="s">
        <v>19</v>
      </c>
      <c r="J783" s="14">
        <v>3</v>
      </c>
      <c r="K783" s="14">
        <v>260583</v>
      </c>
      <c r="L783" s="14">
        <f t="shared" si="30"/>
        <v>781749</v>
      </c>
      <c r="M783" s="14">
        <f t="shared" si="31"/>
        <v>953733.78</v>
      </c>
      <c r="N783" s="9" t="s">
        <v>279</v>
      </c>
      <c r="O783" s="9" t="s">
        <v>339</v>
      </c>
    </row>
    <row r="784" spans="1:15" ht="25.5" customHeight="1" x14ac:dyDescent="0.3">
      <c r="A784" s="8" t="s">
        <v>16</v>
      </c>
      <c r="B784" s="9" t="s">
        <v>3156</v>
      </c>
      <c r="C784" s="9" t="s">
        <v>17</v>
      </c>
      <c r="D784" s="9" t="s">
        <v>3157</v>
      </c>
      <c r="E784" s="9" t="s">
        <v>3158</v>
      </c>
      <c r="F784" s="9" t="s">
        <v>3159</v>
      </c>
      <c r="G784" s="9" t="s">
        <v>3160</v>
      </c>
      <c r="H784" s="9" t="s">
        <v>20</v>
      </c>
      <c r="I784" s="9" t="s">
        <v>19</v>
      </c>
      <c r="J784" s="14">
        <v>36</v>
      </c>
      <c r="K784" s="14">
        <v>3294</v>
      </c>
      <c r="L784" s="14">
        <f t="shared" si="30"/>
        <v>118584</v>
      </c>
      <c r="M784" s="14">
        <f t="shared" si="31"/>
        <v>144672.48000000001</v>
      </c>
      <c r="N784" s="9" t="s">
        <v>279</v>
      </c>
      <c r="O784" s="9" t="s">
        <v>280</v>
      </c>
    </row>
    <row r="785" spans="1:15" ht="25.5" customHeight="1" x14ac:dyDescent="0.3">
      <c r="A785" s="8" t="s">
        <v>16</v>
      </c>
      <c r="B785" s="9" t="s">
        <v>3161</v>
      </c>
      <c r="C785" s="9" t="s">
        <v>17</v>
      </c>
      <c r="D785" s="9" t="s">
        <v>3162</v>
      </c>
      <c r="E785" s="9" t="s">
        <v>3163</v>
      </c>
      <c r="F785" s="9" t="s">
        <v>3164</v>
      </c>
      <c r="G785" s="9" t="s">
        <v>3165</v>
      </c>
      <c r="H785" s="9" t="s">
        <v>18</v>
      </c>
      <c r="I785" s="9" t="s">
        <v>19</v>
      </c>
      <c r="J785" s="14">
        <v>5</v>
      </c>
      <c r="K785" s="14">
        <v>47691</v>
      </c>
      <c r="L785" s="14">
        <f t="shared" si="30"/>
        <v>238455</v>
      </c>
      <c r="M785" s="14">
        <f t="shared" si="31"/>
        <v>290915.09999999998</v>
      </c>
      <c r="N785" s="9" t="s">
        <v>279</v>
      </c>
      <c r="O785" s="9" t="s">
        <v>280</v>
      </c>
    </row>
    <row r="786" spans="1:15" ht="25.5" customHeight="1" x14ac:dyDescent="0.3">
      <c r="A786" s="8" t="s">
        <v>16</v>
      </c>
      <c r="B786" s="9" t="s">
        <v>3166</v>
      </c>
      <c r="C786" s="9" t="s">
        <v>17</v>
      </c>
      <c r="D786" s="8" t="s">
        <v>3167</v>
      </c>
      <c r="E786" s="8" t="s">
        <v>3168</v>
      </c>
      <c r="F786" s="8" t="s">
        <v>3164</v>
      </c>
      <c r="G786" s="8" t="s">
        <v>3169</v>
      </c>
      <c r="H786" s="8" t="s">
        <v>18</v>
      </c>
      <c r="I786" s="8" t="s">
        <v>19</v>
      </c>
      <c r="J786" s="14">
        <v>10</v>
      </c>
      <c r="K786" s="14">
        <v>3687</v>
      </c>
      <c r="L786" s="14">
        <f t="shared" si="30"/>
        <v>36870</v>
      </c>
      <c r="M786" s="14">
        <f t="shared" si="31"/>
        <v>44981.4</v>
      </c>
      <c r="N786" s="15" t="s">
        <v>279</v>
      </c>
      <c r="O786" s="15" t="s">
        <v>280</v>
      </c>
    </row>
    <row r="787" spans="1:15" ht="25.5" customHeight="1" x14ac:dyDescent="0.3">
      <c r="A787" s="8" t="s">
        <v>16</v>
      </c>
      <c r="B787" s="9" t="s">
        <v>3170</v>
      </c>
      <c r="C787" s="9" t="s">
        <v>17</v>
      </c>
      <c r="D787" s="8" t="s">
        <v>3167</v>
      </c>
      <c r="E787" s="8" t="s">
        <v>3168</v>
      </c>
      <c r="F787" s="8" t="s">
        <v>3164</v>
      </c>
      <c r="G787" s="8" t="s">
        <v>3171</v>
      </c>
      <c r="H787" s="8" t="s">
        <v>18</v>
      </c>
      <c r="I787" s="8" t="s">
        <v>19</v>
      </c>
      <c r="J787" s="14">
        <v>10</v>
      </c>
      <c r="K787" s="14">
        <v>3982</v>
      </c>
      <c r="L787" s="14">
        <f t="shared" si="30"/>
        <v>39820</v>
      </c>
      <c r="M787" s="14">
        <f t="shared" si="31"/>
        <v>48580.4</v>
      </c>
      <c r="N787" s="15" t="s">
        <v>279</v>
      </c>
      <c r="O787" s="15" t="s">
        <v>280</v>
      </c>
    </row>
    <row r="788" spans="1:15" ht="25.5" customHeight="1" x14ac:dyDescent="0.3">
      <c r="A788" s="8" t="s">
        <v>16</v>
      </c>
      <c r="B788" s="9" t="s">
        <v>3172</v>
      </c>
      <c r="C788" s="9" t="s">
        <v>17</v>
      </c>
      <c r="D788" s="9" t="s">
        <v>3173</v>
      </c>
      <c r="E788" s="9" t="s">
        <v>3174</v>
      </c>
      <c r="F788" s="9" t="s">
        <v>3175</v>
      </c>
      <c r="G788" s="9" t="s">
        <v>3176</v>
      </c>
      <c r="H788" s="9" t="s">
        <v>20</v>
      </c>
      <c r="I788" s="9" t="s">
        <v>19</v>
      </c>
      <c r="J788" s="14">
        <v>2</v>
      </c>
      <c r="K788" s="14">
        <v>88008</v>
      </c>
      <c r="L788" s="14">
        <f t="shared" si="30"/>
        <v>176016</v>
      </c>
      <c r="M788" s="14">
        <f t="shared" si="31"/>
        <v>214739.52</v>
      </c>
      <c r="N788" s="9" t="s">
        <v>279</v>
      </c>
      <c r="O788" s="9" t="s">
        <v>280</v>
      </c>
    </row>
    <row r="789" spans="1:15" ht="25.5" customHeight="1" x14ac:dyDescent="0.3">
      <c r="A789" s="8" t="s">
        <v>16</v>
      </c>
      <c r="B789" s="9" t="s">
        <v>3177</v>
      </c>
      <c r="C789" s="9" t="s">
        <v>17</v>
      </c>
      <c r="D789" s="9" t="s">
        <v>3178</v>
      </c>
      <c r="E789" s="9" t="s">
        <v>3163</v>
      </c>
      <c r="F789" s="9" t="s">
        <v>3179</v>
      </c>
      <c r="G789" s="9" t="s">
        <v>3180</v>
      </c>
      <c r="H789" s="9" t="s">
        <v>20</v>
      </c>
      <c r="I789" s="9" t="s">
        <v>19</v>
      </c>
      <c r="J789" s="14">
        <v>4</v>
      </c>
      <c r="K789" s="14">
        <v>177491</v>
      </c>
      <c r="L789" s="14">
        <f t="shared" si="30"/>
        <v>709964</v>
      </c>
      <c r="M789" s="14">
        <f t="shared" si="31"/>
        <v>866156.08</v>
      </c>
      <c r="N789" s="9" t="s">
        <v>279</v>
      </c>
      <c r="O789" s="9" t="s">
        <v>311</v>
      </c>
    </row>
    <row r="790" spans="1:15" ht="25.5" customHeight="1" x14ac:dyDescent="0.3">
      <c r="A790" s="8" t="s">
        <v>16</v>
      </c>
      <c r="B790" s="9" t="s">
        <v>3181</v>
      </c>
      <c r="C790" s="9" t="s">
        <v>17</v>
      </c>
      <c r="D790" s="9" t="s">
        <v>3182</v>
      </c>
      <c r="E790" s="9" t="s">
        <v>3183</v>
      </c>
      <c r="F790" s="9" t="s">
        <v>3184</v>
      </c>
      <c r="G790" s="9" t="s">
        <v>3185</v>
      </c>
      <c r="H790" s="9" t="s">
        <v>18</v>
      </c>
      <c r="I790" s="9" t="s">
        <v>19</v>
      </c>
      <c r="J790" s="14">
        <v>4</v>
      </c>
      <c r="K790" s="14">
        <v>20158</v>
      </c>
      <c r="L790" s="14">
        <f t="shared" si="30"/>
        <v>80632</v>
      </c>
      <c r="M790" s="14">
        <f t="shared" si="31"/>
        <v>98371.04</v>
      </c>
      <c r="N790" s="9" t="s">
        <v>279</v>
      </c>
      <c r="O790" s="9" t="s">
        <v>311</v>
      </c>
    </row>
    <row r="791" spans="1:15" ht="25.5" customHeight="1" x14ac:dyDescent="0.3">
      <c r="A791" s="8" t="s">
        <v>16</v>
      </c>
      <c r="B791" s="9" t="s">
        <v>3186</v>
      </c>
      <c r="C791" s="9" t="s">
        <v>17</v>
      </c>
      <c r="D791" s="9" t="s">
        <v>3182</v>
      </c>
      <c r="E791" s="9" t="s">
        <v>3183</v>
      </c>
      <c r="F791" s="9" t="s">
        <v>3184</v>
      </c>
      <c r="G791" s="9" t="s">
        <v>3187</v>
      </c>
      <c r="H791" s="9" t="s">
        <v>22</v>
      </c>
      <c r="I791" s="9" t="s">
        <v>19</v>
      </c>
      <c r="J791" s="14">
        <v>5</v>
      </c>
      <c r="K791" s="14">
        <v>18683</v>
      </c>
      <c r="L791" s="14">
        <f t="shared" si="30"/>
        <v>93415</v>
      </c>
      <c r="M791" s="14">
        <f t="shared" si="31"/>
        <v>113966.3</v>
      </c>
      <c r="N791" s="9" t="s">
        <v>279</v>
      </c>
      <c r="O791" s="9" t="s">
        <v>311</v>
      </c>
    </row>
    <row r="792" spans="1:15" ht="25.5" customHeight="1" x14ac:dyDescent="0.3">
      <c r="A792" s="8" t="s">
        <v>16</v>
      </c>
      <c r="B792" s="9" t="s">
        <v>3188</v>
      </c>
      <c r="C792" s="9" t="s">
        <v>17</v>
      </c>
      <c r="D792" s="9" t="s">
        <v>3189</v>
      </c>
      <c r="E792" s="9" t="s">
        <v>3183</v>
      </c>
      <c r="F792" s="9" t="s">
        <v>3190</v>
      </c>
      <c r="G792" s="9" t="s">
        <v>3191</v>
      </c>
      <c r="H792" s="9" t="s">
        <v>18</v>
      </c>
      <c r="I792" s="9" t="s">
        <v>19</v>
      </c>
      <c r="J792" s="14">
        <v>6</v>
      </c>
      <c r="K792" s="14">
        <v>21633</v>
      </c>
      <c r="L792" s="14">
        <f t="shared" si="30"/>
        <v>129798</v>
      </c>
      <c r="M792" s="14">
        <f t="shared" si="31"/>
        <v>158353.56</v>
      </c>
      <c r="N792" s="9" t="s">
        <v>279</v>
      </c>
      <c r="O792" s="9" t="s">
        <v>311</v>
      </c>
    </row>
    <row r="793" spans="1:15" ht="25.5" customHeight="1" x14ac:dyDescent="0.3">
      <c r="A793" s="8" t="s">
        <v>16</v>
      </c>
      <c r="B793" s="9" t="s">
        <v>3192</v>
      </c>
      <c r="C793" s="9" t="s">
        <v>17</v>
      </c>
      <c r="D793" s="9" t="s">
        <v>3193</v>
      </c>
      <c r="E793" s="9" t="s">
        <v>3194</v>
      </c>
      <c r="F793" s="9" t="s">
        <v>3195</v>
      </c>
      <c r="G793" s="9" t="s">
        <v>3196</v>
      </c>
      <c r="H793" s="9" t="s">
        <v>18</v>
      </c>
      <c r="I793" s="9" t="s">
        <v>19</v>
      </c>
      <c r="J793" s="14">
        <v>4</v>
      </c>
      <c r="K793" s="14">
        <v>194011</v>
      </c>
      <c r="L793" s="14">
        <f t="shared" si="30"/>
        <v>776044</v>
      </c>
      <c r="M793" s="14">
        <f t="shared" si="31"/>
        <v>946773.67999999993</v>
      </c>
      <c r="N793" s="9" t="s">
        <v>279</v>
      </c>
      <c r="O793" s="9" t="s">
        <v>339</v>
      </c>
    </row>
    <row r="794" spans="1:15" ht="25.5" customHeight="1" x14ac:dyDescent="0.3">
      <c r="A794" s="8" t="s">
        <v>16</v>
      </c>
      <c r="B794" s="9" t="s">
        <v>3197</v>
      </c>
      <c r="C794" s="9" t="s">
        <v>17</v>
      </c>
      <c r="D794" s="9" t="s">
        <v>3198</v>
      </c>
      <c r="E794" s="9" t="s">
        <v>1779</v>
      </c>
      <c r="F794" s="9" t="s">
        <v>3199</v>
      </c>
      <c r="G794" s="9" t="s">
        <v>3200</v>
      </c>
      <c r="H794" s="9" t="s">
        <v>18</v>
      </c>
      <c r="I794" s="9" t="s">
        <v>19</v>
      </c>
      <c r="J794" s="14">
        <v>5</v>
      </c>
      <c r="K794" s="14">
        <v>18388</v>
      </c>
      <c r="L794" s="14">
        <f t="shared" si="30"/>
        <v>91940</v>
      </c>
      <c r="M794" s="14">
        <f t="shared" si="31"/>
        <v>112166.8</v>
      </c>
      <c r="N794" s="9" t="s">
        <v>279</v>
      </c>
      <c r="O794" s="9" t="s">
        <v>311</v>
      </c>
    </row>
    <row r="795" spans="1:15" ht="25.5" customHeight="1" x14ac:dyDescent="0.3">
      <c r="A795" s="8" t="s">
        <v>16</v>
      </c>
      <c r="B795" s="9" t="s">
        <v>3201</v>
      </c>
      <c r="C795" s="9" t="s">
        <v>17</v>
      </c>
      <c r="D795" s="9" t="s">
        <v>3198</v>
      </c>
      <c r="E795" s="9" t="s">
        <v>1779</v>
      </c>
      <c r="F795" s="9" t="s">
        <v>3199</v>
      </c>
      <c r="G795" s="9" t="s">
        <v>3202</v>
      </c>
      <c r="H795" s="9" t="s">
        <v>18</v>
      </c>
      <c r="I795" s="9" t="s">
        <v>19</v>
      </c>
      <c r="J795" s="14">
        <v>10</v>
      </c>
      <c r="K795" s="14">
        <v>6785</v>
      </c>
      <c r="L795" s="14">
        <f t="shared" si="30"/>
        <v>67850</v>
      </c>
      <c r="M795" s="14">
        <f t="shared" si="31"/>
        <v>82777</v>
      </c>
      <c r="N795" s="9" t="s">
        <v>279</v>
      </c>
      <c r="O795" s="9" t="s">
        <v>311</v>
      </c>
    </row>
    <row r="796" spans="1:15" ht="25.5" customHeight="1" x14ac:dyDescent="0.3">
      <c r="A796" s="8" t="s">
        <v>16</v>
      </c>
      <c r="B796" s="9" t="s">
        <v>3203</v>
      </c>
      <c r="C796" s="9" t="s">
        <v>17</v>
      </c>
      <c r="D796" s="9" t="s">
        <v>3198</v>
      </c>
      <c r="E796" s="9" t="s">
        <v>1779</v>
      </c>
      <c r="F796" s="9" t="s">
        <v>3199</v>
      </c>
      <c r="G796" s="9" t="s">
        <v>3204</v>
      </c>
      <c r="H796" s="9" t="s">
        <v>18</v>
      </c>
      <c r="I796" s="9" t="s">
        <v>19</v>
      </c>
      <c r="J796" s="14">
        <v>8</v>
      </c>
      <c r="K796" s="14">
        <v>10030</v>
      </c>
      <c r="L796" s="14">
        <f t="shared" si="30"/>
        <v>80240</v>
      </c>
      <c r="M796" s="14">
        <f t="shared" si="31"/>
        <v>97892.800000000003</v>
      </c>
      <c r="N796" s="9" t="s">
        <v>279</v>
      </c>
      <c r="O796" s="9" t="s">
        <v>311</v>
      </c>
    </row>
    <row r="797" spans="1:15" ht="25.5" customHeight="1" x14ac:dyDescent="0.3">
      <c r="A797" s="8" t="s">
        <v>16</v>
      </c>
      <c r="B797" s="9" t="s">
        <v>3205</v>
      </c>
      <c r="C797" s="9" t="s">
        <v>17</v>
      </c>
      <c r="D797" s="9" t="s">
        <v>3198</v>
      </c>
      <c r="E797" s="9" t="s">
        <v>1779</v>
      </c>
      <c r="F797" s="9" t="s">
        <v>3199</v>
      </c>
      <c r="G797" s="9" t="s">
        <v>3206</v>
      </c>
      <c r="H797" s="9" t="s">
        <v>18</v>
      </c>
      <c r="I797" s="9" t="s">
        <v>19</v>
      </c>
      <c r="J797" s="14">
        <v>10</v>
      </c>
      <c r="K797" s="14">
        <v>9341</v>
      </c>
      <c r="L797" s="14">
        <f t="shared" si="30"/>
        <v>93410</v>
      </c>
      <c r="M797" s="14">
        <f t="shared" si="31"/>
        <v>113960.2</v>
      </c>
      <c r="N797" s="9" t="s">
        <v>279</v>
      </c>
      <c r="O797" s="9" t="s">
        <v>311</v>
      </c>
    </row>
    <row r="798" spans="1:15" ht="25.5" customHeight="1" x14ac:dyDescent="0.3">
      <c r="A798" s="8" t="s">
        <v>16</v>
      </c>
      <c r="B798" s="9" t="s">
        <v>3207</v>
      </c>
      <c r="C798" s="9" t="s">
        <v>17</v>
      </c>
      <c r="D798" s="9" t="s">
        <v>3208</v>
      </c>
      <c r="E798" s="9" t="s">
        <v>1779</v>
      </c>
      <c r="F798" s="9" t="s">
        <v>3209</v>
      </c>
      <c r="G798" s="9" t="s">
        <v>3210</v>
      </c>
      <c r="H798" s="9" t="s">
        <v>20</v>
      </c>
      <c r="I798" s="9" t="s">
        <v>19</v>
      </c>
      <c r="J798" s="14">
        <v>4</v>
      </c>
      <c r="K798" s="14">
        <v>29500</v>
      </c>
      <c r="L798" s="14">
        <f t="shared" si="30"/>
        <v>118000</v>
      </c>
      <c r="M798" s="14">
        <f t="shared" si="31"/>
        <v>143960</v>
      </c>
      <c r="N798" s="9" t="s">
        <v>279</v>
      </c>
      <c r="O798" s="9" t="s">
        <v>311</v>
      </c>
    </row>
    <row r="799" spans="1:15" ht="25.5" customHeight="1" x14ac:dyDescent="0.3">
      <c r="A799" s="8" t="s">
        <v>16</v>
      </c>
      <c r="B799" s="9" t="s">
        <v>3211</v>
      </c>
      <c r="C799" s="9" t="s">
        <v>17</v>
      </c>
      <c r="D799" s="9" t="s">
        <v>3212</v>
      </c>
      <c r="E799" s="9" t="s">
        <v>1779</v>
      </c>
      <c r="F799" s="9" t="s">
        <v>3213</v>
      </c>
      <c r="G799" s="9" t="s">
        <v>3214</v>
      </c>
      <c r="H799" s="9" t="s">
        <v>20</v>
      </c>
      <c r="I799" s="9" t="s">
        <v>19</v>
      </c>
      <c r="J799" s="14">
        <v>10</v>
      </c>
      <c r="K799" s="14">
        <v>17945</v>
      </c>
      <c r="L799" s="14">
        <f t="shared" si="30"/>
        <v>179450</v>
      </c>
      <c r="M799" s="14">
        <f t="shared" si="31"/>
        <v>218929</v>
      </c>
      <c r="N799" s="9" t="s">
        <v>279</v>
      </c>
      <c r="O799" s="9" t="s">
        <v>311</v>
      </c>
    </row>
    <row r="800" spans="1:15" ht="25.5" customHeight="1" x14ac:dyDescent="0.3">
      <c r="A800" s="8" t="s">
        <v>16</v>
      </c>
      <c r="B800" s="9" t="s">
        <v>3215</v>
      </c>
      <c r="C800" s="9" t="s">
        <v>17</v>
      </c>
      <c r="D800" s="9" t="s">
        <v>3216</v>
      </c>
      <c r="E800" s="9" t="s">
        <v>3217</v>
      </c>
      <c r="F800" s="9" t="s">
        <v>3218</v>
      </c>
      <c r="G800" s="9" t="s">
        <v>3219</v>
      </c>
      <c r="H800" s="9" t="s">
        <v>18</v>
      </c>
      <c r="I800" s="9" t="s">
        <v>524</v>
      </c>
      <c r="J800" s="14">
        <v>10</v>
      </c>
      <c r="K800" s="14">
        <v>1868</v>
      </c>
      <c r="L800" s="14">
        <f t="shared" si="30"/>
        <v>18680</v>
      </c>
      <c r="M800" s="14">
        <f t="shared" si="31"/>
        <v>22789.599999999999</v>
      </c>
      <c r="N800" s="9" t="s">
        <v>279</v>
      </c>
      <c r="O800" s="9" t="s">
        <v>339</v>
      </c>
    </row>
    <row r="801" spans="1:15" ht="25.5" customHeight="1" x14ac:dyDescent="0.3">
      <c r="A801" s="8" t="s">
        <v>16</v>
      </c>
      <c r="B801" s="9" t="s">
        <v>3220</v>
      </c>
      <c r="C801" s="9" t="s">
        <v>17</v>
      </c>
      <c r="D801" s="9" t="s">
        <v>3221</v>
      </c>
      <c r="E801" s="9" t="s">
        <v>3222</v>
      </c>
      <c r="F801" s="9" t="s">
        <v>3223</v>
      </c>
      <c r="G801" s="9" t="s">
        <v>3224</v>
      </c>
      <c r="H801" s="9" t="s">
        <v>20</v>
      </c>
      <c r="I801" s="9" t="s">
        <v>19</v>
      </c>
      <c r="J801" s="14">
        <v>2</v>
      </c>
      <c r="K801" s="14">
        <v>67850</v>
      </c>
      <c r="L801" s="14">
        <f t="shared" si="30"/>
        <v>135700</v>
      </c>
      <c r="M801" s="14">
        <f t="shared" si="31"/>
        <v>165554</v>
      </c>
      <c r="N801" s="9" t="s">
        <v>279</v>
      </c>
      <c r="O801" s="9" t="s">
        <v>280</v>
      </c>
    </row>
    <row r="802" spans="1:15" ht="25.5" customHeight="1" x14ac:dyDescent="0.3">
      <c r="A802" s="8" t="s">
        <v>16</v>
      </c>
      <c r="B802" s="9" t="s">
        <v>3225</v>
      </c>
      <c r="C802" s="9" t="s">
        <v>17</v>
      </c>
      <c r="D802" s="9" t="s">
        <v>3226</v>
      </c>
      <c r="E802" s="9" t="s">
        <v>3227</v>
      </c>
      <c r="F802" s="9" t="s">
        <v>3228</v>
      </c>
      <c r="G802" s="9" t="s">
        <v>3229</v>
      </c>
      <c r="H802" s="9" t="s">
        <v>20</v>
      </c>
      <c r="I802" s="9" t="s">
        <v>19</v>
      </c>
      <c r="J802" s="14">
        <v>1</v>
      </c>
      <c r="K802" s="14">
        <v>409558</v>
      </c>
      <c r="L802" s="14">
        <f t="shared" si="30"/>
        <v>409558</v>
      </c>
      <c r="M802" s="14">
        <f t="shared" si="31"/>
        <v>499660.76</v>
      </c>
      <c r="N802" s="9" t="s">
        <v>279</v>
      </c>
      <c r="O802" s="9" t="s">
        <v>280</v>
      </c>
    </row>
    <row r="803" spans="1:15" ht="25.5" customHeight="1" x14ac:dyDescent="0.3">
      <c r="A803" s="8" t="s">
        <v>16</v>
      </c>
      <c r="B803" s="9" t="s">
        <v>3230</v>
      </c>
      <c r="C803" s="9" t="s">
        <v>17</v>
      </c>
      <c r="D803" s="9" t="s">
        <v>3231</v>
      </c>
      <c r="E803" s="9" t="s">
        <v>3232</v>
      </c>
      <c r="F803" s="9" t="s">
        <v>3233</v>
      </c>
      <c r="G803" s="9" t="s">
        <v>3234</v>
      </c>
      <c r="H803" s="9" t="s">
        <v>18</v>
      </c>
      <c r="I803" s="9" t="s">
        <v>19</v>
      </c>
      <c r="J803" s="14">
        <v>1</v>
      </c>
      <c r="K803" s="14">
        <v>91253</v>
      </c>
      <c r="L803" s="14">
        <f t="shared" si="30"/>
        <v>91253</v>
      </c>
      <c r="M803" s="14">
        <f t="shared" si="31"/>
        <v>111328.66</v>
      </c>
      <c r="N803" s="9" t="s">
        <v>279</v>
      </c>
      <c r="O803" s="9" t="s">
        <v>1815</v>
      </c>
    </row>
    <row r="804" spans="1:15" ht="25.5" customHeight="1" x14ac:dyDescent="0.3">
      <c r="A804" s="8" t="s">
        <v>16</v>
      </c>
      <c r="B804" s="9" t="s">
        <v>3235</v>
      </c>
      <c r="C804" s="9" t="s">
        <v>17</v>
      </c>
      <c r="D804" s="9" t="s">
        <v>3236</v>
      </c>
      <c r="E804" s="9" t="s">
        <v>3237</v>
      </c>
      <c r="F804" s="9" t="s">
        <v>3238</v>
      </c>
      <c r="G804" s="9" t="s">
        <v>3239</v>
      </c>
      <c r="H804" s="9" t="s">
        <v>18</v>
      </c>
      <c r="I804" s="9" t="s">
        <v>19</v>
      </c>
      <c r="J804" s="14">
        <v>2</v>
      </c>
      <c r="K804" s="14">
        <v>40070</v>
      </c>
      <c r="L804" s="14">
        <f t="shared" si="30"/>
        <v>80140</v>
      </c>
      <c r="M804" s="14">
        <f t="shared" si="31"/>
        <v>97770.8</v>
      </c>
      <c r="N804" s="9" t="s">
        <v>279</v>
      </c>
      <c r="O804" s="9" t="s">
        <v>966</v>
      </c>
    </row>
    <row r="805" spans="1:15" ht="25.5" customHeight="1" x14ac:dyDescent="0.3">
      <c r="A805" s="8" t="s">
        <v>16</v>
      </c>
      <c r="B805" s="9" t="s">
        <v>3240</v>
      </c>
      <c r="C805" s="9" t="s">
        <v>17</v>
      </c>
      <c r="D805" s="9" t="s">
        <v>3241</v>
      </c>
      <c r="E805" s="9" t="s">
        <v>3242</v>
      </c>
      <c r="F805" s="9" t="s">
        <v>3243</v>
      </c>
      <c r="G805" s="9" t="s">
        <v>3244</v>
      </c>
      <c r="H805" s="9" t="s">
        <v>22</v>
      </c>
      <c r="I805" s="9" t="s">
        <v>19</v>
      </c>
      <c r="J805" s="14">
        <v>20</v>
      </c>
      <c r="K805" s="14">
        <v>6932</v>
      </c>
      <c r="L805" s="14">
        <f t="shared" si="30"/>
        <v>138640</v>
      </c>
      <c r="M805" s="14">
        <f t="shared" si="31"/>
        <v>169140.8</v>
      </c>
      <c r="N805" s="9" t="s">
        <v>279</v>
      </c>
      <c r="O805" s="9" t="s">
        <v>280</v>
      </c>
    </row>
    <row r="806" spans="1:15" ht="25.5" customHeight="1" x14ac:dyDescent="0.3">
      <c r="A806" s="8" t="s">
        <v>16</v>
      </c>
      <c r="B806" s="9" t="s">
        <v>3245</v>
      </c>
      <c r="C806" s="9" t="s">
        <v>17</v>
      </c>
      <c r="D806" s="9" t="s">
        <v>3246</v>
      </c>
      <c r="E806" s="9" t="s">
        <v>3247</v>
      </c>
      <c r="F806" s="9" t="s">
        <v>3248</v>
      </c>
      <c r="G806" s="9" t="s">
        <v>3249</v>
      </c>
      <c r="H806" s="9" t="s">
        <v>18</v>
      </c>
      <c r="I806" s="9" t="s">
        <v>19</v>
      </c>
      <c r="J806" s="14">
        <v>23</v>
      </c>
      <c r="K806" s="14">
        <v>8505</v>
      </c>
      <c r="L806" s="14">
        <f t="shared" si="30"/>
        <v>195615</v>
      </c>
      <c r="M806" s="14">
        <f t="shared" si="31"/>
        <v>238650.3</v>
      </c>
      <c r="N806" s="9" t="s">
        <v>279</v>
      </c>
      <c r="O806" s="9" t="s">
        <v>391</v>
      </c>
    </row>
    <row r="807" spans="1:15" ht="25.5" customHeight="1" x14ac:dyDescent="0.3">
      <c r="A807" s="8" t="s">
        <v>16</v>
      </c>
      <c r="B807" s="9" t="s">
        <v>3250</v>
      </c>
      <c r="C807" s="9" t="s">
        <v>17</v>
      </c>
      <c r="D807" s="9" t="s">
        <v>3246</v>
      </c>
      <c r="E807" s="9" t="s">
        <v>3247</v>
      </c>
      <c r="F807" s="9" t="s">
        <v>3248</v>
      </c>
      <c r="G807" s="9" t="s">
        <v>3251</v>
      </c>
      <c r="H807" s="9" t="s">
        <v>22</v>
      </c>
      <c r="I807" s="9" t="s">
        <v>19</v>
      </c>
      <c r="J807" s="14">
        <v>14</v>
      </c>
      <c r="K807" s="14">
        <v>8505</v>
      </c>
      <c r="L807" s="14">
        <f t="shared" si="30"/>
        <v>119070</v>
      </c>
      <c r="M807" s="14">
        <f t="shared" si="31"/>
        <v>145265.4</v>
      </c>
      <c r="N807" s="9" t="s">
        <v>279</v>
      </c>
      <c r="O807" s="9" t="s">
        <v>391</v>
      </c>
    </row>
    <row r="808" spans="1:15" ht="25.5" customHeight="1" x14ac:dyDescent="0.3">
      <c r="A808" s="8" t="s">
        <v>16</v>
      </c>
      <c r="B808" s="9" t="s">
        <v>3252</v>
      </c>
      <c r="C808" s="9" t="s">
        <v>17</v>
      </c>
      <c r="D808" s="9" t="s">
        <v>3253</v>
      </c>
      <c r="E808" s="9" t="s">
        <v>3254</v>
      </c>
      <c r="F808" s="9" t="s">
        <v>3255</v>
      </c>
      <c r="G808" s="9" t="s">
        <v>3256</v>
      </c>
      <c r="H808" s="9" t="s">
        <v>18</v>
      </c>
      <c r="I808" s="9" t="s">
        <v>19</v>
      </c>
      <c r="J808" s="14">
        <v>30</v>
      </c>
      <c r="K808" s="14">
        <v>3343</v>
      </c>
      <c r="L808" s="14">
        <f t="shared" si="30"/>
        <v>100290</v>
      </c>
      <c r="M808" s="14">
        <f t="shared" si="31"/>
        <v>122353.8</v>
      </c>
      <c r="N808" s="9" t="s">
        <v>279</v>
      </c>
      <c r="O808" s="9" t="s">
        <v>391</v>
      </c>
    </row>
    <row r="809" spans="1:15" ht="25.5" customHeight="1" x14ac:dyDescent="0.3">
      <c r="A809" s="8" t="s">
        <v>16</v>
      </c>
      <c r="B809" s="9" t="s">
        <v>3257</v>
      </c>
      <c r="C809" s="9" t="s">
        <v>17</v>
      </c>
      <c r="D809" s="9" t="s">
        <v>3253</v>
      </c>
      <c r="E809" s="9" t="s">
        <v>3254</v>
      </c>
      <c r="F809" s="9" t="s">
        <v>3255</v>
      </c>
      <c r="G809" s="9" t="s">
        <v>3258</v>
      </c>
      <c r="H809" s="9" t="s">
        <v>18</v>
      </c>
      <c r="I809" s="9" t="s">
        <v>19</v>
      </c>
      <c r="J809" s="14">
        <v>25</v>
      </c>
      <c r="K809" s="14">
        <v>2015</v>
      </c>
      <c r="L809" s="14">
        <f t="shared" si="30"/>
        <v>50375</v>
      </c>
      <c r="M809" s="14">
        <f t="shared" si="31"/>
        <v>61457.5</v>
      </c>
      <c r="N809" s="9" t="s">
        <v>279</v>
      </c>
      <c r="O809" s="9" t="s">
        <v>391</v>
      </c>
    </row>
    <row r="810" spans="1:15" ht="25.5" customHeight="1" x14ac:dyDescent="0.3">
      <c r="A810" s="8" t="s">
        <v>16</v>
      </c>
      <c r="B810" s="9" t="s">
        <v>3259</v>
      </c>
      <c r="C810" s="9" t="s">
        <v>17</v>
      </c>
      <c r="D810" s="9" t="s">
        <v>3253</v>
      </c>
      <c r="E810" s="9" t="s">
        <v>3254</v>
      </c>
      <c r="F810" s="9" t="s">
        <v>3255</v>
      </c>
      <c r="G810" s="9" t="s">
        <v>3260</v>
      </c>
      <c r="H810" s="9" t="s">
        <v>22</v>
      </c>
      <c r="I810" s="9" t="s">
        <v>19</v>
      </c>
      <c r="J810" s="14">
        <v>26</v>
      </c>
      <c r="K810" s="14">
        <v>3785</v>
      </c>
      <c r="L810" s="14">
        <f t="shared" si="30"/>
        <v>98410</v>
      </c>
      <c r="M810" s="14">
        <f t="shared" si="31"/>
        <v>120060.2</v>
      </c>
      <c r="N810" s="9" t="s">
        <v>279</v>
      </c>
      <c r="O810" s="9" t="s">
        <v>391</v>
      </c>
    </row>
    <row r="811" spans="1:15" ht="25.5" customHeight="1" x14ac:dyDescent="0.3">
      <c r="A811" s="8" t="s">
        <v>16</v>
      </c>
      <c r="B811" s="9" t="s">
        <v>3261</v>
      </c>
      <c r="C811" s="9" t="s">
        <v>17</v>
      </c>
      <c r="D811" s="9" t="s">
        <v>3253</v>
      </c>
      <c r="E811" s="9" t="s">
        <v>3254</v>
      </c>
      <c r="F811" s="9" t="s">
        <v>3255</v>
      </c>
      <c r="G811" s="9" t="s">
        <v>3262</v>
      </c>
      <c r="H811" s="9" t="s">
        <v>22</v>
      </c>
      <c r="I811" s="9" t="s">
        <v>19</v>
      </c>
      <c r="J811" s="14">
        <v>26</v>
      </c>
      <c r="K811" s="14">
        <v>7030</v>
      </c>
      <c r="L811" s="14">
        <f t="shared" si="30"/>
        <v>182780</v>
      </c>
      <c r="M811" s="14">
        <f t="shared" si="31"/>
        <v>222991.6</v>
      </c>
      <c r="N811" s="9" t="s">
        <v>279</v>
      </c>
      <c r="O811" s="9" t="s">
        <v>391</v>
      </c>
    </row>
    <row r="812" spans="1:15" ht="25.5" customHeight="1" x14ac:dyDescent="0.3">
      <c r="A812" s="8" t="s">
        <v>16</v>
      </c>
      <c r="B812" s="9" t="s">
        <v>3263</v>
      </c>
      <c r="C812" s="9" t="s">
        <v>17</v>
      </c>
      <c r="D812" s="9" t="s">
        <v>3264</v>
      </c>
      <c r="E812" s="9" t="s">
        <v>3265</v>
      </c>
      <c r="F812" s="9" t="s">
        <v>3255</v>
      </c>
      <c r="G812" s="9" t="s">
        <v>3266</v>
      </c>
      <c r="H812" s="9" t="s">
        <v>22</v>
      </c>
      <c r="I812" s="9" t="s">
        <v>19</v>
      </c>
      <c r="J812" s="14">
        <v>15</v>
      </c>
      <c r="K812" s="14">
        <v>5015</v>
      </c>
      <c r="L812" s="14">
        <f t="shared" si="30"/>
        <v>75225</v>
      </c>
      <c r="M812" s="14">
        <f t="shared" si="31"/>
        <v>91774.5</v>
      </c>
      <c r="N812" s="9" t="s">
        <v>279</v>
      </c>
      <c r="O812" s="9" t="s">
        <v>391</v>
      </c>
    </row>
    <row r="813" spans="1:15" ht="25.5" customHeight="1" x14ac:dyDescent="0.3">
      <c r="A813" s="8" t="s">
        <v>16</v>
      </c>
      <c r="B813" s="9" t="s">
        <v>3267</v>
      </c>
      <c r="C813" s="9" t="s">
        <v>17</v>
      </c>
      <c r="D813" s="9" t="s">
        <v>478</v>
      </c>
      <c r="E813" s="9" t="s">
        <v>474</v>
      </c>
      <c r="F813" s="9" t="s">
        <v>479</v>
      </c>
      <c r="G813" s="9" t="s">
        <v>3268</v>
      </c>
      <c r="H813" s="9" t="s">
        <v>18</v>
      </c>
      <c r="I813" s="9" t="s">
        <v>19</v>
      </c>
      <c r="J813" s="14">
        <v>2</v>
      </c>
      <c r="K813" s="14">
        <v>63080</v>
      </c>
      <c r="L813" s="14">
        <f t="shared" si="30"/>
        <v>126160</v>
      </c>
      <c r="M813" s="14">
        <f t="shared" si="31"/>
        <v>153915.19999999998</v>
      </c>
      <c r="N813" s="9" t="s">
        <v>279</v>
      </c>
      <c r="O813" s="9" t="s">
        <v>328</v>
      </c>
    </row>
    <row r="814" spans="1:15" ht="25.5" customHeight="1" x14ac:dyDescent="0.3">
      <c r="A814" s="8" t="s">
        <v>16</v>
      </c>
      <c r="B814" s="9" t="s">
        <v>3269</v>
      </c>
      <c r="C814" s="9" t="s">
        <v>17</v>
      </c>
      <c r="D814" s="9" t="s">
        <v>478</v>
      </c>
      <c r="E814" s="9" t="s">
        <v>474</v>
      </c>
      <c r="F814" s="9" t="s">
        <v>479</v>
      </c>
      <c r="G814" s="9" t="s">
        <v>3270</v>
      </c>
      <c r="H814" s="9" t="s">
        <v>18</v>
      </c>
      <c r="I814" s="9" t="s">
        <v>19</v>
      </c>
      <c r="J814" s="14">
        <v>2</v>
      </c>
      <c r="K814" s="14">
        <v>21633</v>
      </c>
      <c r="L814" s="14">
        <f t="shared" si="30"/>
        <v>43266</v>
      </c>
      <c r="M814" s="14">
        <f t="shared" si="31"/>
        <v>52784.52</v>
      </c>
      <c r="N814" s="9" t="s">
        <v>279</v>
      </c>
      <c r="O814" s="9" t="s">
        <v>328</v>
      </c>
    </row>
    <row r="815" spans="1:15" ht="25.5" customHeight="1" x14ac:dyDescent="0.3">
      <c r="A815" s="8" t="s">
        <v>16</v>
      </c>
      <c r="B815" s="9" t="s">
        <v>3271</v>
      </c>
      <c r="C815" s="9" t="s">
        <v>17</v>
      </c>
      <c r="D815" s="9" t="s">
        <v>3272</v>
      </c>
      <c r="E815" s="9" t="s">
        <v>3273</v>
      </c>
      <c r="F815" s="9" t="s">
        <v>3274</v>
      </c>
      <c r="G815" s="9" t="s">
        <v>3275</v>
      </c>
      <c r="H815" s="9" t="s">
        <v>21</v>
      </c>
      <c r="I815" s="9" t="s">
        <v>19</v>
      </c>
      <c r="J815" s="14">
        <v>1</v>
      </c>
      <c r="K815" s="14">
        <v>89286</v>
      </c>
      <c r="L815" s="14">
        <f t="shared" si="30"/>
        <v>89286</v>
      </c>
      <c r="M815" s="14">
        <f t="shared" si="31"/>
        <v>108928.92</v>
      </c>
      <c r="N815" s="9" t="s">
        <v>279</v>
      </c>
      <c r="O815" s="9" t="s">
        <v>966</v>
      </c>
    </row>
    <row r="816" spans="1:15" ht="25.5" customHeight="1" x14ac:dyDescent="0.3">
      <c r="A816" s="8" t="s">
        <v>16</v>
      </c>
      <c r="B816" s="9" t="s">
        <v>3276</v>
      </c>
      <c r="C816" s="9" t="s">
        <v>17</v>
      </c>
      <c r="D816" s="9" t="s">
        <v>3277</v>
      </c>
      <c r="E816" s="9" t="s">
        <v>3278</v>
      </c>
      <c r="F816" s="9" t="s">
        <v>3279</v>
      </c>
      <c r="G816" s="9" t="s">
        <v>3280</v>
      </c>
      <c r="H816" s="9" t="s">
        <v>22</v>
      </c>
      <c r="I816" s="9" t="s">
        <v>19</v>
      </c>
      <c r="J816" s="14">
        <v>1</v>
      </c>
      <c r="K816" s="14">
        <v>51133</v>
      </c>
      <c r="L816" s="14">
        <f t="shared" si="30"/>
        <v>51133</v>
      </c>
      <c r="M816" s="14">
        <f t="shared" si="31"/>
        <v>62382.26</v>
      </c>
      <c r="N816" s="9" t="s">
        <v>279</v>
      </c>
      <c r="O816" s="9" t="s">
        <v>966</v>
      </c>
    </row>
    <row r="817" spans="1:15" ht="25.5" customHeight="1" x14ac:dyDescent="0.3">
      <c r="A817" s="8" t="s">
        <v>16</v>
      </c>
      <c r="B817" s="9" t="s">
        <v>3281</v>
      </c>
      <c r="C817" s="9" t="s">
        <v>17</v>
      </c>
      <c r="D817" s="9" t="s">
        <v>3282</v>
      </c>
      <c r="E817" s="9" t="s">
        <v>3283</v>
      </c>
      <c r="F817" s="9" t="s">
        <v>3284</v>
      </c>
      <c r="G817" s="9" t="s">
        <v>3285</v>
      </c>
      <c r="H817" s="9" t="s">
        <v>18</v>
      </c>
      <c r="I817" s="9" t="s">
        <v>19</v>
      </c>
      <c r="J817" s="14">
        <v>13</v>
      </c>
      <c r="K817" s="14">
        <v>61704</v>
      </c>
      <c r="L817" s="14">
        <f t="shared" si="30"/>
        <v>802152</v>
      </c>
      <c r="M817" s="14">
        <f t="shared" si="31"/>
        <v>978625.44</v>
      </c>
      <c r="N817" s="9" t="s">
        <v>279</v>
      </c>
      <c r="O817" s="9" t="s">
        <v>311</v>
      </c>
    </row>
    <row r="818" spans="1:15" ht="25.5" customHeight="1" x14ac:dyDescent="0.3">
      <c r="A818" s="8" t="s">
        <v>16</v>
      </c>
      <c r="B818" s="9" t="s">
        <v>3286</v>
      </c>
      <c r="C818" s="9" t="s">
        <v>17</v>
      </c>
      <c r="D818" s="9" t="s">
        <v>3282</v>
      </c>
      <c r="E818" s="9" t="s">
        <v>3283</v>
      </c>
      <c r="F818" s="9" t="s">
        <v>3284</v>
      </c>
      <c r="G818" s="9" t="s">
        <v>3287</v>
      </c>
      <c r="H818" s="9" t="s">
        <v>22</v>
      </c>
      <c r="I818" s="9" t="s">
        <v>19</v>
      </c>
      <c r="J818" s="14">
        <v>1</v>
      </c>
      <c r="K818" s="14">
        <v>61704</v>
      </c>
      <c r="L818" s="14">
        <f t="shared" si="30"/>
        <v>61704</v>
      </c>
      <c r="M818" s="14">
        <f t="shared" si="31"/>
        <v>75278.880000000005</v>
      </c>
      <c r="N818" s="9" t="s">
        <v>279</v>
      </c>
      <c r="O818" s="9" t="s">
        <v>311</v>
      </c>
    </row>
    <row r="819" spans="1:15" ht="25.5" customHeight="1" x14ac:dyDescent="0.3">
      <c r="A819" s="8" t="s">
        <v>16</v>
      </c>
      <c r="B819" s="9" t="s">
        <v>3288</v>
      </c>
      <c r="C819" s="9" t="s">
        <v>17</v>
      </c>
      <c r="D819" s="9" t="s">
        <v>3289</v>
      </c>
      <c r="E819" s="9" t="s">
        <v>3290</v>
      </c>
      <c r="F819" s="9" t="s">
        <v>3291</v>
      </c>
      <c r="G819" s="9" t="s">
        <v>3292</v>
      </c>
      <c r="H819" s="9" t="s">
        <v>18</v>
      </c>
      <c r="I819" s="9" t="s">
        <v>19</v>
      </c>
      <c r="J819" s="14">
        <v>28</v>
      </c>
      <c r="K819" s="14">
        <v>6637</v>
      </c>
      <c r="L819" s="14">
        <f t="shared" si="30"/>
        <v>185836</v>
      </c>
      <c r="M819" s="14">
        <f t="shared" si="31"/>
        <v>226719.91999999998</v>
      </c>
      <c r="N819" s="9" t="s">
        <v>279</v>
      </c>
      <c r="O819" s="9" t="s">
        <v>311</v>
      </c>
    </row>
    <row r="820" spans="1:15" ht="25.5" customHeight="1" x14ac:dyDescent="0.3">
      <c r="A820" s="8" t="s">
        <v>16</v>
      </c>
      <c r="B820" s="9" t="s">
        <v>3293</v>
      </c>
      <c r="C820" s="9" t="s">
        <v>17</v>
      </c>
      <c r="D820" s="9" t="s">
        <v>3294</v>
      </c>
      <c r="E820" s="9" t="s">
        <v>3295</v>
      </c>
      <c r="F820" s="9" t="s">
        <v>3296</v>
      </c>
      <c r="G820" s="9" t="s">
        <v>3297</v>
      </c>
      <c r="H820" s="9" t="s">
        <v>18</v>
      </c>
      <c r="I820" s="9" t="s">
        <v>19</v>
      </c>
      <c r="J820" s="14">
        <v>1</v>
      </c>
      <c r="K820" s="14">
        <v>11259</v>
      </c>
      <c r="L820" s="14">
        <f t="shared" si="30"/>
        <v>11259</v>
      </c>
      <c r="M820" s="14">
        <f t="shared" si="31"/>
        <v>13735.98</v>
      </c>
      <c r="N820" s="9" t="s">
        <v>279</v>
      </c>
      <c r="O820" s="9" t="s">
        <v>339</v>
      </c>
    </row>
    <row r="821" spans="1:15" ht="25.5" customHeight="1" x14ac:dyDescent="0.3">
      <c r="A821" s="8" t="s">
        <v>16</v>
      </c>
      <c r="B821" s="9" t="s">
        <v>3298</v>
      </c>
      <c r="C821" s="9" t="s">
        <v>17</v>
      </c>
      <c r="D821" s="9" t="s">
        <v>3299</v>
      </c>
      <c r="E821" s="9" t="s">
        <v>3300</v>
      </c>
      <c r="F821" s="9" t="s">
        <v>3301</v>
      </c>
      <c r="G821" s="9" t="s">
        <v>3302</v>
      </c>
      <c r="H821" s="9" t="s">
        <v>20</v>
      </c>
      <c r="I821" s="9" t="s">
        <v>19</v>
      </c>
      <c r="J821" s="14">
        <v>20</v>
      </c>
      <c r="K821" s="14">
        <v>22616</v>
      </c>
      <c r="L821" s="14">
        <f t="shared" si="30"/>
        <v>452320</v>
      </c>
      <c r="M821" s="14">
        <f t="shared" si="31"/>
        <v>551830.4</v>
      </c>
      <c r="N821" s="9" t="s">
        <v>279</v>
      </c>
      <c r="O821" s="9" t="s">
        <v>966</v>
      </c>
    </row>
    <row r="822" spans="1:15" ht="25.5" customHeight="1" x14ac:dyDescent="0.3">
      <c r="A822" s="8" t="s">
        <v>16</v>
      </c>
      <c r="B822" s="9" t="s">
        <v>3303</v>
      </c>
      <c r="C822" s="9" t="s">
        <v>17</v>
      </c>
      <c r="D822" s="9" t="s">
        <v>3304</v>
      </c>
      <c r="E822" s="9" t="s">
        <v>3300</v>
      </c>
      <c r="F822" s="9" t="s">
        <v>3305</v>
      </c>
      <c r="G822" s="9" t="s">
        <v>3306</v>
      </c>
      <c r="H822" s="9" t="s">
        <v>20</v>
      </c>
      <c r="I822" s="9" t="s">
        <v>19</v>
      </c>
      <c r="J822" s="14">
        <v>15</v>
      </c>
      <c r="K822" s="14">
        <v>21387</v>
      </c>
      <c r="L822" s="14">
        <f t="shared" si="30"/>
        <v>320805</v>
      </c>
      <c r="M822" s="14">
        <f t="shared" si="31"/>
        <v>391382.1</v>
      </c>
      <c r="N822" s="9" t="s">
        <v>279</v>
      </c>
      <c r="O822" s="9" t="s">
        <v>966</v>
      </c>
    </row>
    <row r="823" spans="1:15" ht="25.5" customHeight="1" x14ac:dyDescent="0.3">
      <c r="A823" s="8" t="s">
        <v>16</v>
      </c>
      <c r="B823" s="9" t="s">
        <v>3307</v>
      </c>
      <c r="C823" s="9" t="s">
        <v>17</v>
      </c>
      <c r="D823" s="9" t="s">
        <v>3308</v>
      </c>
      <c r="E823" s="9" t="s">
        <v>3309</v>
      </c>
      <c r="F823" s="9" t="s">
        <v>3310</v>
      </c>
      <c r="G823" s="9" t="s">
        <v>3311</v>
      </c>
      <c r="H823" s="9" t="s">
        <v>20</v>
      </c>
      <c r="I823" s="9" t="s">
        <v>19</v>
      </c>
      <c r="J823" s="14">
        <v>8</v>
      </c>
      <c r="K823" s="14">
        <v>51428</v>
      </c>
      <c r="L823" s="14">
        <f t="shared" ref="L823:L886" si="32">J823*K823</f>
        <v>411424</v>
      </c>
      <c r="M823" s="14">
        <f t="shared" ref="M823:M886" si="33">L823*1.22</f>
        <v>501937.27999999997</v>
      </c>
      <c r="N823" s="9" t="s">
        <v>279</v>
      </c>
      <c r="O823" s="9" t="s">
        <v>966</v>
      </c>
    </row>
    <row r="824" spans="1:15" ht="25.5" customHeight="1" x14ac:dyDescent="0.3">
      <c r="A824" s="8" t="s">
        <v>16</v>
      </c>
      <c r="B824" s="9" t="s">
        <v>3312</v>
      </c>
      <c r="C824" s="9" t="s">
        <v>17</v>
      </c>
      <c r="D824" s="9" t="s">
        <v>3313</v>
      </c>
      <c r="E824" s="9" t="s">
        <v>3314</v>
      </c>
      <c r="F824" s="9" t="s">
        <v>3315</v>
      </c>
      <c r="G824" s="9" t="s">
        <v>3316</v>
      </c>
      <c r="H824" s="9" t="s">
        <v>18</v>
      </c>
      <c r="I824" s="9" t="s">
        <v>19</v>
      </c>
      <c r="J824" s="14">
        <v>2</v>
      </c>
      <c r="K824" s="14">
        <v>32695</v>
      </c>
      <c r="L824" s="14">
        <f t="shared" si="32"/>
        <v>65390</v>
      </c>
      <c r="M824" s="14">
        <f t="shared" si="33"/>
        <v>79775.8</v>
      </c>
      <c r="N824" s="9" t="s">
        <v>279</v>
      </c>
      <c r="O824" s="9" t="s">
        <v>966</v>
      </c>
    </row>
    <row r="825" spans="1:15" ht="25.5" customHeight="1" x14ac:dyDescent="0.3">
      <c r="A825" s="8" t="s">
        <v>16</v>
      </c>
      <c r="B825" s="9" t="s">
        <v>3317</v>
      </c>
      <c r="C825" s="9" t="s">
        <v>17</v>
      </c>
      <c r="D825" s="9" t="s">
        <v>3318</v>
      </c>
      <c r="E825" s="9" t="s">
        <v>3319</v>
      </c>
      <c r="F825" s="9" t="s">
        <v>3320</v>
      </c>
      <c r="G825" s="9" t="s">
        <v>3321</v>
      </c>
      <c r="H825" s="9" t="s">
        <v>22</v>
      </c>
      <c r="I825" s="9" t="s">
        <v>19</v>
      </c>
      <c r="J825" s="14">
        <v>2</v>
      </c>
      <c r="K825" s="14">
        <v>27435</v>
      </c>
      <c r="L825" s="14">
        <f t="shared" si="32"/>
        <v>54870</v>
      </c>
      <c r="M825" s="14">
        <f t="shared" si="33"/>
        <v>66941.399999999994</v>
      </c>
      <c r="N825" s="9" t="s">
        <v>279</v>
      </c>
      <c r="O825" s="9" t="s">
        <v>966</v>
      </c>
    </row>
    <row r="826" spans="1:15" ht="25.5" customHeight="1" x14ac:dyDescent="0.3">
      <c r="A826" s="8" t="s">
        <v>16</v>
      </c>
      <c r="B826" s="9" t="s">
        <v>3322</v>
      </c>
      <c r="C826" s="9" t="s">
        <v>17</v>
      </c>
      <c r="D826" s="9" t="s">
        <v>3323</v>
      </c>
      <c r="E826" s="9" t="s">
        <v>3324</v>
      </c>
      <c r="F826" s="9" t="s">
        <v>3325</v>
      </c>
      <c r="G826" s="9" t="s">
        <v>3326</v>
      </c>
      <c r="H826" s="9" t="s">
        <v>18</v>
      </c>
      <c r="I826" s="9" t="s">
        <v>19</v>
      </c>
      <c r="J826" s="14">
        <v>1</v>
      </c>
      <c r="K826" s="14">
        <v>519298</v>
      </c>
      <c r="L826" s="14">
        <f t="shared" si="32"/>
        <v>519298</v>
      </c>
      <c r="M826" s="14">
        <f t="shared" si="33"/>
        <v>633543.55999999994</v>
      </c>
      <c r="N826" s="9" t="s">
        <v>279</v>
      </c>
      <c r="O826" s="9" t="s">
        <v>339</v>
      </c>
    </row>
    <row r="827" spans="1:15" ht="25.5" customHeight="1" x14ac:dyDescent="0.3">
      <c r="A827" s="8" t="s">
        <v>16</v>
      </c>
      <c r="B827" s="9" t="s">
        <v>3327</v>
      </c>
      <c r="C827" s="9" t="s">
        <v>17</v>
      </c>
      <c r="D827" s="9" t="s">
        <v>3328</v>
      </c>
      <c r="E827" s="9" t="s">
        <v>3329</v>
      </c>
      <c r="F827" s="9" t="s">
        <v>291</v>
      </c>
      <c r="G827" s="9" t="s">
        <v>3330</v>
      </c>
      <c r="H827" s="9" t="s">
        <v>18</v>
      </c>
      <c r="I827" s="9" t="s">
        <v>19</v>
      </c>
      <c r="J827" s="14">
        <v>2</v>
      </c>
      <c r="K827" s="14">
        <v>3451500</v>
      </c>
      <c r="L827" s="14">
        <f t="shared" si="32"/>
        <v>6903000</v>
      </c>
      <c r="M827" s="14">
        <f t="shared" si="33"/>
        <v>8421660</v>
      </c>
      <c r="N827" s="9" t="s">
        <v>279</v>
      </c>
      <c r="O827" s="9" t="s">
        <v>280</v>
      </c>
    </row>
    <row r="828" spans="1:15" ht="25.5" customHeight="1" x14ac:dyDescent="0.3">
      <c r="A828" s="8" t="s">
        <v>16</v>
      </c>
      <c r="B828" s="9" t="s">
        <v>3331</v>
      </c>
      <c r="C828" s="9" t="s">
        <v>17</v>
      </c>
      <c r="D828" s="9" t="s">
        <v>3332</v>
      </c>
      <c r="E828" s="9" t="s">
        <v>3333</v>
      </c>
      <c r="F828" s="9" t="s">
        <v>291</v>
      </c>
      <c r="G828" s="9" t="s">
        <v>3334</v>
      </c>
      <c r="H828" s="9" t="s">
        <v>18</v>
      </c>
      <c r="I828" s="9" t="s">
        <v>19</v>
      </c>
      <c r="J828" s="14">
        <v>30</v>
      </c>
      <c r="K828" s="14">
        <v>2015</v>
      </c>
      <c r="L828" s="14">
        <f t="shared" si="32"/>
        <v>60450</v>
      </c>
      <c r="M828" s="14">
        <f t="shared" si="33"/>
        <v>73749</v>
      </c>
      <c r="N828" s="9" t="s">
        <v>279</v>
      </c>
      <c r="O828" s="9" t="s">
        <v>280</v>
      </c>
    </row>
    <row r="829" spans="1:15" ht="25.5" customHeight="1" x14ac:dyDescent="0.3">
      <c r="A829" s="8" t="s">
        <v>16</v>
      </c>
      <c r="B829" s="9" t="s">
        <v>3335</v>
      </c>
      <c r="C829" s="9" t="s">
        <v>17</v>
      </c>
      <c r="D829" s="9" t="s">
        <v>3332</v>
      </c>
      <c r="E829" s="9" t="s">
        <v>3333</v>
      </c>
      <c r="F829" s="9" t="s">
        <v>291</v>
      </c>
      <c r="G829" s="9" t="s">
        <v>3336</v>
      </c>
      <c r="H829" s="9" t="s">
        <v>18</v>
      </c>
      <c r="I829" s="9" t="s">
        <v>19</v>
      </c>
      <c r="J829" s="14">
        <v>20</v>
      </c>
      <c r="K829" s="14">
        <v>196</v>
      </c>
      <c r="L829" s="14">
        <f t="shared" si="32"/>
        <v>3920</v>
      </c>
      <c r="M829" s="14">
        <f t="shared" si="33"/>
        <v>4782.3999999999996</v>
      </c>
      <c r="N829" s="9" t="s">
        <v>279</v>
      </c>
      <c r="O829" s="9" t="s">
        <v>280</v>
      </c>
    </row>
    <row r="830" spans="1:15" ht="25.5" customHeight="1" x14ac:dyDescent="0.3">
      <c r="A830" s="8" t="s">
        <v>16</v>
      </c>
      <c r="B830" s="9" t="s">
        <v>3337</v>
      </c>
      <c r="C830" s="9" t="s">
        <v>17</v>
      </c>
      <c r="D830" s="9" t="s">
        <v>3338</v>
      </c>
      <c r="E830" s="9" t="s">
        <v>3339</v>
      </c>
      <c r="F830" s="9" t="s">
        <v>291</v>
      </c>
      <c r="G830" s="9" t="s">
        <v>3340</v>
      </c>
      <c r="H830" s="9" t="s">
        <v>20</v>
      </c>
      <c r="I830" s="9" t="s">
        <v>19</v>
      </c>
      <c r="J830" s="14">
        <v>5</v>
      </c>
      <c r="K830" s="14">
        <v>39480</v>
      </c>
      <c r="L830" s="14">
        <f t="shared" si="32"/>
        <v>197400</v>
      </c>
      <c r="M830" s="14">
        <f t="shared" si="33"/>
        <v>240828</v>
      </c>
      <c r="N830" s="9" t="s">
        <v>279</v>
      </c>
      <c r="O830" s="9" t="s">
        <v>280</v>
      </c>
    </row>
    <row r="831" spans="1:15" ht="25.5" customHeight="1" x14ac:dyDescent="0.3">
      <c r="A831" s="8" t="s">
        <v>16</v>
      </c>
      <c r="B831" s="9" t="s">
        <v>3341</v>
      </c>
      <c r="C831" s="9" t="s">
        <v>17</v>
      </c>
      <c r="D831" s="8" t="s">
        <v>3342</v>
      </c>
      <c r="E831" s="8" t="s">
        <v>3343</v>
      </c>
      <c r="F831" s="8" t="s">
        <v>3344</v>
      </c>
      <c r="G831" s="8" t="s">
        <v>3345</v>
      </c>
      <c r="H831" s="8" t="s">
        <v>18</v>
      </c>
      <c r="I831" s="8" t="s">
        <v>19</v>
      </c>
      <c r="J831" s="14">
        <v>30</v>
      </c>
      <c r="K831" s="14">
        <v>23305</v>
      </c>
      <c r="L831" s="14">
        <f t="shared" si="32"/>
        <v>699150</v>
      </c>
      <c r="M831" s="14">
        <f t="shared" si="33"/>
        <v>852963</v>
      </c>
      <c r="N831" s="15" t="s">
        <v>279</v>
      </c>
      <c r="O831" s="15" t="s">
        <v>280</v>
      </c>
    </row>
    <row r="832" spans="1:15" ht="25.5" customHeight="1" x14ac:dyDescent="0.3">
      <c r="A832" s="8" t="s">
        <v>16</v>
      </c>
      <c r="B832" s="9" t="s">
        <v>3346</v>
      </c>
      <c r="C832" s="9" t="s">
        <v>17</v>
      </c>
      <c r="D832" s="9" t="s">
        <v>3342</v>
      </c>
      <c r="E832" s="9" t="s">
        <v>3343</v>
      </c>
      <c r="F832" s="9" t="s">
        <v>3344</v>
      </c>
      <c r="G832" s="9" t="s">
        <v>3347</v>
      </c>
      <c r="H832" s="9" t="s">
        <v>22</v>
      </c>
      <c r="I832" s="9" t="s">
        <v>19</v>
      </c>
      <c r="J832" s="14">
        <v>10</v>
      </c>
      <c r="K832" s="14">
        <v>23501</v>
      </c>
      <c r="L832" s="14">
        <f t="shared" si="32"/>
        <v>235010</v>
      </c>
      <c r="M832" s="14">
        <f t="shared" si="33"/>
        <v>286712.2</v>
      </c>
      <c r="N832" s="9" t="s">
        <v>279</v>
      </c>
      <c r="O832" s="9" t="s">
        <v>280</v>
      </c>
    </row>
    <row r="833" spans="1:15" ht="25.5" customHeight="1" x14ac:dyDescent="0.3">
      <c r="A833" s="8" t="s">
        <v>16</v>
      </c>
      <c r="B833" s="9" t="s">
        <v>3348</v>
      </c>
      <c r="C833" s="9" t="s">
        <v>17</v>
      </c>
      <c r="D833" s="9" t="s">
        <v>3349</v>
      </c>
      <c r="E833" s="9" t="s">
        <v>3350</v>
      </c>
      <c r="F833" s="9" t="s">
        <v>3351</v>
      </c>
      <c r="G833" s="9" t="s">
        <v>3352</v>
      </c>
      <c r="H833" s="9" t="s">
        <v>20</v>
      </c>
      <c r="I833" s="9" t="s">
        <v>19</v>
      </c>
      <c r="J833" s="14">
        <v>5</v>
      </c>
      <c r="K833" s="14">
        <v>31958</v>
      </c>
      <c r="L833" s="14">
        <f t="shared" si="32"/>
        <v>159790</v>
      </c>
      <c r="M833" s="14">
        <f t="shared" si="33"/>
        <v>194943.8</v>
      </c>
      <c r="N833" s="9" t="s">
        <v>279</v>
      </c>
      <c r="O833" s="9" t="s">
        <v>280</v>
      </c>
    </row>
    <row r="834" spans="1:15" ht="25.5" customHeight="1" x14ac:dyDescent="0.3">
      <c r="A834" s="8" t="s">
        <v>16</v>
      </c>
      <c r="B834" s="9" t="s">
        <v>3353</v>
      </c>
      <c r="C834" s="9" t="s">
        <v>17</v>
      </c>
      <c r="D834" s="8" t="s">
        <v>3354</v>
      </c>
      <c r="E834" s="8" t="s">
        <v>3355</v>
      </c>
      <c r="F834" s="8" t="s">
        <v>3356</v>
      </c>
      <c r="G834" s="8" t="s">
        <v>3357</v>
      </c>
      <c r="H834" s="8" t="s">
        <v>18</v>
      </c>
      <c r="I834" s="8" t="s">
        <v>19</v>
      </c>
      <c r="J834" s="14">
        <v>3</v>
      </c>
      <c r="K834" s="14">
        <v>16569</v>
      </c>
      <c r="L834" s="14">
        <f t="shared" si="32"/>
        <v>49707</v>
      </c>
      <c r="M834" s="14">
        <f t="shared" si="33"/>
        <v>60642.54</v>
      </c>
      <c r="N834" s="15" t="s">
        <v>279</v>
      </c>
      <c r="O834" s="15" t="s">
        <v>280</v>
      </c>
    </row>
    <row r="835" spans="1:15" ht="25.5" customHeight="1" x14ac:dyDescent="0.3">
      <c r="A835" s="8" t="s">
        <v>16</v>
      </c>
      <c r="B835" s="9" t="s">
        <v>3358</v>
      </c>
      <c r="C835" s="9" t="s">
        <v>17</v>
      </c>
      <c r="D835" s="8" t="s">
        <v>3359</v>
      </c>
      <c r="E835" s="8" t="s">
        <v>3360</v>
      </c>
      <c r="F835" s="8" t="s">
        <v>291</v>
      </c>
      <c r="G835" s="8" t="s">
        <v>3361</v>
      </c>
      <c r="H835" s="8" t="s">
        <v>18</v>
      </c>
      <c r="I835" s="8" t="s">
        <v>19</v>
      </c>
      <c r="J835" s="14">
        <v>50</v>
      </c>
      <c r="K835" s="14">
        <v>5310</v>
      </c>
      <c r="L835" s="14">
        <f t="shared" si="32"/>
        <v>265500</v>
      </c>
      <c r="M835" s="14">
        <f t="shared" si="33"/>
        <v>323910</v>
      </c>
      <c r="N835" s="15" t="s">
        <v>279</v>
      </c>
      <c r="O835" s="15" t="s">
        <v>280</v>
      </c>
    </row>
    <row r="836" spans="1:15" ht="25.5" customHeight="1" x14ac:dyDescent="0.3">
      <c r="A836" s="8" t="s">
        <v>16</v>
      </c>
      <c r="B836" s="9" t="s">
        <v>3362</v>
      </c>
      <c r="C836" s="9" t="s">
        <v>17</v>
      </c>
      <c r="D836" s="9" t="s">
        <v>3363</v>
      </c>
      <c r="E836" s="9" t="s">
        <v>3364</v>
      </c>
      <c r="F836" s="9" t="s">
        <v>291</v>
      </c>
      <c r="G836" s="9" t="s">
        <v>3365</v>
      </c>
      <c r="H836" s="9" t="s">
        <v>20</v>
      </c>
      <c r="I836" s="9" t="s">
        <v>19</v>
      </c>
      <c r="J836" s="14">
        <v>1</v>
      </c>
      <c r="K836" s="14">
        <v>130390</v>
      </c>
      <c r="L836" s="14">
        <f t="shared" si="32"/>
        <v>130390</v>
      </c>
      <c r="M836" s="14">
        <f t="shared" si="33"/>
        <v>159075.79999999999</v>
      </c>
      <c r="N836" s="9" t="s">
        <v>279</v>
      </c>
      <c r="O836" s="9" t="s">
        <v>280</v>
      </c>
    </row>
    <row r="837" spans="1:15" ht="25.5" customHeight="1" x14ac:dyDescent="0.3">
      <c r="A837" s="8" t="s">
        <v>16</v>
      </c>
      <c r="B837" s="9" t="s">
        <v>3366</v>
      </c>
      <c r="C837" s="9" t="s">
        <v>17</v>
      </c>
      <c r="D837" s="8" t="s">
        <v>3367</v>
      </c>
      <c r="E837" s="8" t="s">
        <v>3368</v>
      </c>
      <c r="F837" s="8" t="s">
        <v>291</v>
      </c>
      <c r="G837" s="8" t="s">
        <v>3369</v>
      </c>
      <c r="H837" s="8" t="s">
        <v>18</v>
      </c>
      <c r="I837" s="8" t="s">
        <v>19</v>
      </c>
      <c r="J837" s="14">
        <v>3</v>
      </c>
      <c r="K837" s="14">
        <v>77093</v>
      </c>
      <c r="L837" s="14">
        <f t="shared" si="32"/>
        <v>231279</v>
      </c>
      <c r="M837" s="14">
        <f t="shared" si="33"/>
        <v>282160.38</v>
      </c>
      <c r="N837" s="15" t="s">
        <v>279</v>
      </c>
      <c r="O837" s="15" t="s">
        <v>280</v>
      </c>
    </row>
    <row r="838" spans="1:15" ht="25.5" customHeight="1" x14ac:dyDescent="0.3">
      <c r="A838" s="8" t="s">
        <v>16</v>
      </c>
      <c r="B838" s="9" t="s">
        <v>3370</v>
      </c>
      <c r="C838" s="9" t="s">
        <v>17</v>
      </c>
      <c r="D838" s="9" t="s">
        <v>3371</v>
      </c>
      <c r="E838" s="9" t="s">
        <v>3242</v>
      </c>
      <c r="F838" s="9" t="s">
        <v>3372</v>
      </c>
      <c r="G838" s="9" t="s">
        <v>3373</v>
      </c>
      <c r="H838" s="9" t="s">
        <v>18</v>
      </c>
      <c r="I838" s="9" t="s">
        <v>19</v>
      </c>
      <c r="J838" s="14">
        <v>10</v>
      </c>
      <c r="K838" s="14">
        <v>13373</v>
      </c>
      <c r="L838" s="14">
        <f t="shared" si="32"/>
        <v>133730</v>
      </c>
      <c r="M838" s="14">
        <f t="shared" si="33"/>
        <v>163150.6</v>
      </c>
      <c r="N838" s="9" t="s">
        <v>279</v>
      </c>
      <c r="O838" s="9" t="s">
        <v>280</v>
      </c>
    </row>
    <row r="839" spans="1:15" ht="25.5" customHeight="1" x14ac:dyDescent="0.3">
      <c r="A839" s="8" t="s">
        <v>16</v>
      </c>
      <c r="B839" s="9" t="s">
        <v>3374</v>
      </c>
      <c r="C839" s="9" t="s">
        <v>17</v>
      </c>
      <c r="D839" s="8" t="s">
        <v>3375</v>
      </c>
      <c r="E839" s="8" t="s">
        <v>3242</v>
      </c>
      <c r="F839" s="8" t="s">
        <v>3376</v>
      </c>
      <c r="G839" s="8" t="s">
        <v>3377</v>
      </c>
      <c r="H839" s="8" t="s">
        <v>18</v>
      </c>
      <c r="I839" s="8" t="s">
        <v>19</v>
      </c>
      <c r="J839" s="14">
        <v>3</v>
      </c>
      <c r="K839" s="14">
        <v>32302</v>
      </c>
      <c r="L839" s="14">
        <f t="shared" si="32"/>
        <v>96906</v>
      </c>
      <c r="M839" s="14">
        <f t="shared" si="33"/>
        <v>118225.31999999999</v>
      </c>
      <c r="N839" s="15" t="s">
        <v>279</v>
      </c>
      <c r="O839" s="15" t="s">
        <v>280</v>
      </c>
    </row>
    <row r="840" spans="1:15" ht="25.5" customHeight="1" x14ac:dyDescent="0.3">
      <c r="A840" s="8" t="s">
        <v>16</v>
      </c>
      <c r="B840" s="9" t="s">
        <v>3378</v>
      </c>
      <c r="C840" s="9" t="s">
        <v>17</v>
      </c>
      <c r="D840" s="9" t="s">
        <v>3379</v>
      </c>
      <c r="E840" s="9" t="s">
        <v>3242</v>
      </c>
      <c r="F840" s="9" t="s">
        <v>3380</v>
      </c>
      <c r="G840" s="9" t="s">
        <v>3381</v>
      </c>
      <c r="H840" s="9" t="s">
        <v>18</v>
      </c>
      <c r="I840" s="9" t="s">
        <v>19</v>
      </c>
      <c r="J840" s="14">
        <v>50</v>
      </c>
      <c r="K840" s="14">
        <v>5752</v>
      </c>
      <c r="L840" s="14">
        <f t="shared" si="32"/>
        <v>287600</v>
      </c>
      <c r="M840" s="14">
        <f t="shared" si="33"/>
        <v>350872</v>
      </c>
      <c r="N840" s="9" t="s">
        <v>279</v>
      </c>
      <c r="O840" s="9" t="s">
        <v>280</v>
      </c>
    </row>
    <row r="841" spans="1:15" ht="25.5" customHeight="1" x14ac:dyDescent="0.3">
      <c r="A841" s="8" t="s">
        <v>16</v>
      </c>
      <c r="B841" s="9" t="s">
        <v>3382</v>
      </c>
      <c r="C841" s="9" t="s">
        <v>17</v>
      </c>
      <c r="D841" s="8" t="s">
        <v>3383</v>
      </c>
      <c r="E841" s="8" t="s">
        <v>3384</v>
      </c>
      <c r="F841" s="8" t="s">
        <v>3385</v>
      </c>
      <c r="G841" s="8" t="s">
        <v>3386</v>
      </c>
      <c r="H841" s="8" t="s">
        <v>18</v>
      </c>
      <c r="I841" s="8" t="s">
        <v>19</v>
      </c>
      <c r="J841" s="14">
        <v>10</v>
      </c>
      <c r="K841" s="14">
        <v>36235</v>
      </c>
      <c r="L841" s="14">
        <f t="shared" si="32"/>
        <v>362350</v>
      </c>
      <c r="M841" s="14">
        <f t="shared" si="33"/>
        <v>442067</v>
      </c>
      <c r="N841" s="15" t="s">
        <v>279</v>
      </c>
      <c r="O841" s="15" t="s">
        <v>280</v>
      </c>
    </row>
    <row r="842" spans="1:15" ht="25.5" customHeight="1" x14ac:dyDescent="0.3">
      <c r="A842" s="8" t="s">
        <v>16</v>
      </c>
      <c r="B842" s="9" t="s">
        <v>3387</v>
      </c>
      <c r="C842" s="9" t="s">
        <v>17</v>
      </c>
      <c r="D842" s="8" t="s">
        <v>3383</v>
      </c>
      <c r="E842" s="8" t="s">
        <v>3384</v>
      </c>
      <c r="F842" s="8" t="s">
        <v>3385</v>
      </c>
      <c r="G842" s="8" t="s">
        <v>3388</v>
      </c>
      <c r="H842" s="8" t="s">
        <v>18</v>
      </c>
      <c r="I842" s="8" t="s">
        <v>19</v>
      </c>
      <c r="J842" s="14">
        <v>8</v>
      </c>
      <c r="K842" s="14">
        <v>33335</v>
      </c>
      <c r="L842" s="14">
        <f t="shared" si="32"/>
        <v>266680</v>
      </c>
      <c r="M842" s="14">
        <f t="shared" si="33"/>
        <v>325349.59999999998</v>
      </c>
      <c r="N842" s="15" t="s">
        <v>279</v>
      </c>
      <c r="O842" s="15" t="s">
        <v>280</v>
      </c>
    </row>
    <row r="843" spans="1:15" ht="25.5" customHeight="1" x14ac:dyDescent="0.3">
      <c r="A843" s="8" t="s">
        <v>16</v>
      </c>
      <c r="B843" s="9" t="s">
        <v>3389</v>
      </c>
      <c r="C843" s="9" t="s">
        <v>17</v>
      </c>
      <c r="D843" s="9" t="s">
        <v>3390</v>
      </c>
      <c r="E843" s="9" t="s">
        <v>3391</v>
      </c>
      <c r="F843" s="9" t="s">
        <v>3356</v>
      </c>
      <c r="G843" s="9" t="s">
        <v>3392</v>
      </c>
      <c r="H843" s="9" t="s">
        <v>20</v>
      </c>
      <c r="I843" s="9" t="s">
        <v>19</v>
      </c>
      <c r="J843" s="14">
        <v>5</v>
      </c>
      <c r="K843" s="14">
        <v>1524</v>
      </c>
      <c r="L843" s="14">
        <f t="shared" si="32"/>
        <v>7620</v>
      </c>
      <c r="M843" s="14">
        <f t="shared" si="33"/>
        <v>9296.4</v>
      </c>
      <c r="N843" s="9" t="s">
        <v>279</v>
      </c>
      <c r="O843" s="9" t="s">
        <v>280</v>
      </c>
    </row>
    <row r="844" spans="1:15" ht="25.5" customHeight="1" x14ac:dyDescent="0.3">
      <c r="A844" s="8" t="s">
        <v>16</v>
      </c>
      <c r="B844" s="9" t="s">
        <v>3393</v>
      </c>
      <c r="C844" s="9" t="s">
        <v>17</v>
      </c>
      <c r="D844" s="8" t="s">
        <v>3394</v>
      </c>
      <c r="E844" s="8" t="s">
        <v>3395</v>
      </c>
      <c r="F844" s="8" t="s">
        <v>291</v>
      </c>
      <c r="G844" s="8" t="s">
        <v>3396</v>
      </c>
      <c r="H844" s="8" t="s">
        <v>18</v>
      </c>
      <c r="I844" s="8" t="s">
        <v>19</v>
      </c>
      <c r="J844" s="14">
        <v>200</v>
      </c>
      <c r="K844" s="14">
        <v>1130</v>
      </c>
      <c r="L844" s="14">
        <f t="shared" si="32"/>
        <v>226000</v>
      </c>
      <c r="M844" s="14">
        <f t="shared" si="33"/>
        <v>275720</v>
      </c>
      <c r="N844" s="15" t="s">
        <v>279</v>
      </c>
      <c r="O844" s="15" t="s">
        <v>280</v>
      </c>
    </row>
    <row r="845" spans="1:15" ht="25.5" customHeight="1" x14ac:dyDescent="0.3">
      <c r="A845" s="8" t="s">
        <v>16</v>
      </c>
      <c r="B845" s="9" t="s">
        <v>3397</v>
      </c>
      <c r="C845" s="9" t="s">
        <v>17</v>
      </c>
      <c r="D845" s="8" t="s">
        <v>3398</v>
      </c>
      <c r="E845" s="8" t="s">
        <v>3399</v>
      </c>
      <c r="F845" s="8" t="s">
        <v>291</v>
      </c>
      <c r="G845" s="8" t="s">
        <v>3400</v>
      </c>
      <c r="H845" s="8" t="s">
        <v>18</v>
      </c>
      <c r="I845" s="8" t="s">
        <v>19</v>
      </c>
      <c r="J845" s="14">
        <v>10</v>
      </c>
      <c r="K845" s="14">
        <v>5359</v>
      </c>
      <c r="L845" s="14">
        <f t="shared" si="32"/>
        <v>53590</v>
      </c>
      <c r="M845" s="14">
        <f t="shared" si="33"/>
        <v>65379.799999999996</v>
      </c>
      <c r="N845" s="15" t="s">
        <v>279</v>
      </c>
      <c r="O845" s="15" t="s">
        <v>280</v>
      </c>
    </row>
    <row r="846" spans="1:15" ht="25.5" customHeight="1" x14ac:dyDescent="0.3">
      <c r="A846" s="8" t="s">
        <v>16</v>
      </c>
      <c r="B846" s="9" t="s">
        <v>3401</v>
      </c>
      <c r="C846" s="9" t="s">
        <v>17</v>
      </c>
      <c r="D846" s="9" t="s">
        <v>3402</v>
      </c>
      <c r="E846" s="9" t="s">
        <v>3403</v>
      </c>
      <c r="F846" s="9" t="s">
        <v>291</v>
      </c>
      <c r="G846" s="9" t="s">
        <v>3404</v>
      </c>
      <c r="H846" s="9" t="s">
        <v>20</v>
      </c>
      <c r="I846" s="9" t="s">
        <v>19</v>
      </c>
      <c r="J846" s="14">
        <v>6</v>
      </c>
      <c r="K846" s="14">
        <v>556763</v>
      </c>
      <c r="L846" s="14">
        <f t="shared" si="32"/>
        <v>3340578</v>
      </c>
      <c r="M846" s="14">
        <f t="shared" si="33"/>
        <v>4075505.1599999997</v>
      </c>
      <c r="N846" s="9" t="s">
        <v>279</v>
      </c>
      <c r="O846" s="9" t="s">
        <v>280</v>
      </c>
    </row>
    <row r="847" spans="1:15" ht="25.5" customHeight="1" x14ac:dyDescent="0.3">
      <c r="A847" s="8" t="s">
        <v>16</v>
      </c>
      <c r="B847" s="9" t="s">
        <v>3405</v>
      </c>
      <c r="C847" s="9" t="s">
        <v>17</v>
      </c>
      <c r="D847" s="9" t="s">
        <v>3406</v>
      </c>
      <c r="E847" s="9" t="s">
        <v>3407</v>
      </c>
      <c r="F847" s="9" t="s">
        <v>291</v>
      </c>
      <c r="G847" s="9" t="s">
        <v>3408</v>
      </c>
      <c r="H847" s="9" t="s">
        <v>20</v>
      </c>
      <c r="I847" s="9" t="s">
        <v>19</v>
      </c>
      <c r="J847" s="14">
        <v>20</v>
      </c>
      <c r="K847" s="14">
        <v>2851</v>
      </c>
      <c r="L847" s="14">
        <f t="shared" si="32"/>
        <v>57020</v>
      </c>
      <c r="M847" s="14">
        <f t="shared" si="33"/>
        <v>69564.399999999994</v>
      </c>
      <c r="N847" s="9" t="s">
        <v>279</v>
      </c>
      <c r="O847" s="9" t="s">
        <v>280</v>
      </c>
    </row>
    <row r="848" spans="1:15" ht="25.5" customHeight="1" x14ac:dyDescent="0.3">
      <c r="A848" s="8" t="s">
        <v>16</v>
      </c>
      <c r="B848" s="9" t="s">
        <v>3409</v>
      </c>
      <c r="C848" s="9" t="s">
        <v>17</v>
      </c>
      <c r="D848" s="9" t="s">
        <v>3406</v>
      </c>
      <c r="E848" s="9" t="s">
        <v>3407</v>
      </c>
      <c r="F848" s="9" t="s">
        <v>291</v>
      </c>
      <c r="G848" s="9" t="s">
        <v>3410</v>
      </c>
      <c r="H848" s="9" t="s">
        <v>22</v>
      </c>
      <c r="I848" s="9" t="s">
        <v>19</v>
      </c>
      <c r="J848" s="14">
        <v>2000</v>
      </c>
      <c r="K848" s="14">
        <v>1917</v>
      </c>
      <c r="L848" s="14">
        <f t="shared" si="32"/>
        <v>3834000</v>
      </c>
      <c r="M848" s="14">
        <f t="shared" si="33"/>
        <v>4677480</v>
      </c>
      <c r="N848" s="9" t="s">
        <v>279</v>
      </c>
      <c r="O848" s="9" t="s">
        <v>280</v>
      </c>
    </row>
    <row r="849" spans="1:15" ht="25.5" customHeight="1" x14ac:dyDescent="0.3">
      <c r="A849" s="8" t="s">
        <v>16</v>
      </c>
      <c r="B849" s="9" t="s">
        <v>3411</v>
      </c>
      <c r="C849" s="9" t="s">
        <v>17</v>
      </c>
      <c r="D849" s="8" t="s">
        <v>3412</v>
      </c>
      <c r="E849" s="8" t="s">
        <v>3413</v>
      </c>
      <c r="F849" s="8" t="s">
        <v>291</v>
      </c>
      <c r="G849" s="8" t="s">
        <v>3414</v>
      </c>
      <c r="H849" s="8" t="s">
        <v>18</v>
      </c>
      <c r="I849" s="8" t="s">
        <v>19</v>
      </c>
      <c r="J849" s="14">
        <v>5</v>
      </c>
      <c r="K849" s="14">
        <v>37465</v>
      </c>
      <c r="L849" s="14">
        <f t="shared" si="32"/>
        <v>187325</v>
      </c>
      <c r="M849" s="14">
        <f t="shared" si="33"/>
        <v>228536.5</v>
      </c>
      <c r="N849" s="15" t="s">
        <v>279</v>
      </c>
      <c r="O849" s="15" t="s">
        <v>280</v>
      </c>
    </row>
    <row r="850" spans="1:15" ht="25.5" customHeight="1" x14ac:dyDescent="0.3">
      <c r="A850" s="8" t="s">
        <v>16</v>
      </c>
      <c r="B850" s="9" t="s">
        <v>3415</v>
      </c>
      <c r="C850" s="9" t="s">
        <v>17</v>
      </c>
      <c r="D850" s="9" t="s">
        <v>3416</v>
      </c>
      <c r="E850" s="9" t="s">
        <v>3417</v>
      </c>
      <c r="F850" s="9" t="s">
        <v>3418</v>
      </c>
      <c r="G850" s="9" t="s">
        <v>3419</v>
      </c>
      <c r="H850" s="9" t="s">
        <v>20</v>
      </c>
      <c r="I850" s="9" t="s">
        <v>19</v>
      </c>
      <c r="J850" s="14">
        <v>5</v>
      </c>
      <c r="K850" s="14">
        <v>8358</v>
      </c>
      <c r="L850" s="14">
        <f t="shared" si="32"/>
        <v>41790</v>
      </c>
      <c r="M850" s="14">
        <f t="shared" si="33"/>
        <v>50983.799999999996</v>
      </c>
      <c r="N850" s="9" t="s">
        <v>279</v>
      </c>
      <c r="O850" s="9" t="s">
        <v>280</v>
      </c>
    </row>
    <row r="851" spans="1:15" ht="25.5" customHeight="1" x14ac:dyDescent="0.3">
      <c r="A851" s="8" t="s">
        <v>16</v>
      </c>
      <c r="B851" s="9" t="s">
        <v>3420</v>
      </c>
      <c r="C851" s="9" t="s">
        <v>17</v>
      </c>
      <c r="D851" s="9" t="s">
        <v>3421</v>
      </c>
      <c r="E851" s="9" t="s">
        <v>3422</v>
      </c>
      <c r="F851" s="9" t="s">
        <v>3423</v>
      </c>
      <c r="G851" s="9" t="s">
        <v>3424</v>
      </c>
      <c r="H851" s="9" t="s">
        <v>20</v>
      </c>
      <c r="I851" s="9" t="s">
        <v>19</v>
      </c>
      <c r="J851" s="14">
        <v>10</v>
      </c>
      <c r="K851" s="14">
        <v>14750</v>
      </c>
      <c r="L851" s="14">
        <f t="shared" si="32"/>
        <v>147500</v>
      </c>
      <c r="M851" s="14">
        <f t="shared" si="33"/>
        <v>179950</v>
      </c>
      <c r="N851" s="9" t="s">
        <v>279</v>
      </c>
      <c r="O851" s="9" t="s">
        <v>280</v>
      </c>
    </row>
    <row r="852" spans="1:15" ht="25.5" customHeight="1" x14ac:dyDescent="0.3">
      <c r="A852" s="8" t="s">
        <v>16</v>
      </c>
      <c r="B852" s="9" t="s">
        <v>3425</v>
      </c>
      <c r="C852" s="9" t="s">
        <v>17</v>
      </c>
      <c r="D852" s="8" t="s">
        <v>3426</v>
      </c>
      <c r="E852" s="8" t="s">
        <v>3427</v>
      </c>
      <c r="F852" s="8" t="s">
        <v>3356</v>
      </c>
      <c r="G852" s="8" t="s">
        <v>3428</v>
      </c>
      <c r="H852" s="8" t="s">
        <v>18</v>
      </c>
      <c r="I852" s="8" t="s">
        <v>19</v>
      </c>
      <c r="J852" s="14">
        <v>5</v>
      </c>
      <c r="K852" s="14">
        <v>189832</v>
      </c>
      <c r="L852" s="14">
        <f t="shared" si="32"/>
        <v>949160</v>
      </c>
      <c r="M852" s="14">
        <f t="shared" si="33"/>
        <v>1157975.2</v>
      </c>
      <c r="N852" s="15" t="s">
        <v>279</v>
      </c>
      <c r="O852" s="15" t="s">
        <v>280</v>
      </c>
    </row>
    <row r="853" spans="1:15" ht="25.5" customHeight="1" x14ac:dyDescent="0.3">
      <c r="A853" s="8" t="s">
        <v>16</v>
      </c>
      <c r="B853" s="9" t="s">
        <v>3429</v>
      </c>
      <c r="C853" s="9" t="s">
        <v>17</v>
      </c>
      <c r="D853" s="9" t="s">
        <v>3430</v>
      </c>
      <c r="E853" s="9" t="s">
        <v>3431</v>
      </c>
      <c r="F853" s="9" t="s">
        <v>291</v>
      </c>
      <c r="G853" s="9" t="s">
        <v>3432</v>
      </c>
      <c r="H853" s="9" t="s">
        <v>18</v>
      </c>
      <c r="I853" s="9" t="s">
        <v>19</v>
      </c>
      <c r="J853" s="14">
        <v>5</v>
      </c>
      <c r="K853" s="14">
        <v>49363</v>
      </c>
      <c r="L853" s="14">
        <f t="shared" si="32"/>
        <v>246815</v>
      </c>
      <c r="M853" s="14">
        <f t="shared" si="33"/>
        <v>301114.3</v>
      </c>
      <c r="N853" s="9" t="s">
        <v>279</v>
      </c>
      <c r="O853" s="9" t="s">
        <v>280</v>
      </c>
    </row>
    <row r="854" spans="1:15" ht="25.5" customHeight="1" x14ac:dyDescent="0.3">
      <c r="A854" s="8" t="s">
        <v>16</v>
      </c>
      <c r="B854" s="9" t="s">
        <v>3433</v>
      </c>
      <c r="C854" s="9" t="s">
        <v>17</v>
      </c>
      <c r="D854" s="8" t="s">
        <v>3434</v>
      </c>
      <c r="E854" s="8" t="s">
        <v>3435</v>
      </c>
      <c r="F854" s="8" t="s">
        <v>291</v>
      </c>
      <c r="G854" s="8" t="s">
        <v>3436</v>
      </c>
      <c r="H854" s="8" t="s">
        <v>18</v>
      </c>
      <c r="I854" s="8" t="s">
        <v>19</v>
      </c>
      <c r="J854" s="14">
        <v>2</v>
      </c>
      <c r="K854" s="14">
        <v>60770</v>
      </c>
      <c r="L854" s="14">
        <f t="shared" si="32"/>
        <v>121540</v>
      </c>
      <c r="M854" s="14">
        <f t="shared" si="33"/>
        <v>148278.79999999999</v>
      </c>
      <c r="N854" s="15" t="s">
        <v>279</v>
      </c>
      <c r="O854" s="15" t="s">
        <v>280</v>
      </c>
    </row>
    <row r="855" spans="1:15" ht="25.5" customHeight="1" x14ac:dyDescent="0.3">
      <c r="A855" s="8" t="s">
        <v>16</v>
      </c>
      <c r="B855" s="9" t="s">
        <v>3437</v>
      </c>
      <c r="C855" s="9" t="s">
        <v>17</v>
      </c>
      <c r="D855" s="8" t="s">
        <v>3438</v>
      </c>
      <c r="E855" s="8" t="s">
        <v>3439</v>
      </c>
      <c r="F855" s="8" t="s">
        <v>291</v>
      </c>
      <c r="G855" s="8" t="s">
        <v>3440</v>
      </c>
      <c r="H855" s="8" t="s">
        <v>18</v>
      </c>
      <c r="I855" s="8" t="s">
        <v>19</v>
      </c>
      <c r="J855" s="14">
        <v>2</v>
      </c>
      <c r="K855" s="14">
        <v>135208</v>
      </c>
      <c r="L855" s="14">
        <f t="shared" si="32"/>
        <v>270416</v>
      </c>
      <c r="M855" s="14">
        <f t="shared" si="33"/>
        <v>329907.52</v>
      </c>
      <c r="N855" s="15" t="s">
        <v>279</v>
      </c>
      <c r="O855" s="15" t="s">
        <v>280</v>
      </c>
    </row>
    <row r="856" spans="1:15" ht="25.5" customHeight="1" x14ac:dyDescent="0.3">
      <c r="A856" s="8" t="s">
        <v>16</v>
      </c>
      <c r="B856" s="9" t="s">
        <v>3441</v>
      </c>
      <c r="C856" s="9" t="s">
        <v>17</v>
      </c>
      <c r="D856" s="9" t="s">
        <v>3442</v>
      </c>
      <c r="E856" s="9" t="s">
        <v>3443</v>
      </c>
      <c r="F856" s="9" t="s">
        <v>291</v>
      </c>
      <c r="G856" s="9" t="s">
        <v>3444</v>
      </c>
      <c r="H856" s="9" t="s">
        <v>20</v>
      </c>
      <c r="I856" s="9" t="s">
        <v>19</v>
      </c>
      <c r="J856" s="14">
        <v>10</v>
      </c>
      <c r="K856" s="14">
        <v>37219</v>
      </c>
      <c r="L856" s="14">
        <f t="shared" si="32"/>
        <v>372190</v>
      </c>
      <c r="M856" s="14">
        <f t="shared" si="33"/>
        <v>454071.8</v>
      </c>
      <c r="N856" s="9" t="s">
        <v>279</v>
      </c>
      <c r="O856" s="9" t="s">
        <v>280</v>
      </c>
    </row>
    <row r="857" spans="1:15" ht="25.5" customHeight="1" x14ac:dyDescent="0.3">
      <c r="A857" s="8" t="s">
        <v>16</v>
      </c>
      <c r="B857" s="9" t="s">
        <v>3445</v>
      </c>
      <c r="C857" s="9" t="s">
        <v>17</v>
      </c>
      <c r="D857" s="9" t="s">
        <v>3446</v>
      </c>
      <c r="E857" s="9" t="s">
        <v>3447</v>
      </c>
      <c r="F857" s="9" t="s">
        <v>3448</v>
      </c>
      <c r="G857" s="9" t="s">
        <v>3449</v>
      </c>
      <c r="H857" s="9" t="s">
        <v>18</v>
      </c>
      <c r="I857" s="9" t="s">
        <v>19</v>
      </c>
      <c r="J857" s="14">
        <v>30</v>
      </c>
      <c r="K857" s="14">
        <v>16962</v>
      </c>
      <c r="L857" s="14">
        <f t="shared" si="32"/>
        <v>508860</v>
      </c>
      <c r="M857" s="14">
        <f t="shared" si="33"/>
        <v>620809.19999999995</v>
      </c>
      <c r="N857" s="9" t="s">
        <v>279</v>
      </c>
      <c r="O857" s="9" t="s">
        <v>280</v>
      </c>
    </row>
    <row r="858" spans="1:15" ht="25.5" customHeight="1" x14ac:dyDescent="0.3">
      <c r="A858" s="8" t="s">
        <v>16</v>
      </c>
      <c r="B858" s="9" t="s">
        <v>3450</v>
      </c>
      <c r="C858" s="9" t="s">
        <v>17</v>
      </c>
      <c r="D858" s="9" t="s">
        <v>3451</v>
      </c>
      <c r="E858" s="9" t="s">
        <v>3452</v>
      </c>
      <c r="F858" s="9" t="s">
        <v>3356</v>
      </c>
      <c r="G858" s="9" t="s">
        <v>3453</v>
      </c>
      <c r="H858" s="9" t="s">
        <v>20</v>
      </c>
      <c r="I858" s="9" t="s">
        <v>19</v>
      </c>
      <c r="J858" s="14">
        <v>5</v>
      </c>
      <c r="K858" s="14">
        <v>63916</v>
      </c>
      <c r="L858" s="14">
        <f t="shared" si="32"/>
        <v>319580</v>
      </c>
      <c r="M858" s="14">
        <f t="shared" si="33"/>
        <v>389887.6</v>
      </c>
      <c r="N858" s="9" t="s">
        <v>279</v>
      </c>
      <c r="O858" s="9" t="s">
        <v>280</v>
      </c>
    </row>
    <row r="859" spans="1:15" ht="25.5" customHeight="1" x14ac:dyDescent="0.3">
      <c r="A859" s="8" t="s">
        <v>16</v>
      </c>
      <c r="B859" s="9" t="s">
        <v>3454</v>
      </c>
      <c r="C859" s="9" t="s">
        <v>17</v>
      </c>
      <c r="D859" s="9" t="s">
        <v>3455</v>
      </c>
      <c r="E859" s="9" t="s">
        <v>3456</v>
      </c>
      <c r="F859" s="9" t="s">
        <v>291</v>
      </c>
      <c r="G859" s="9" t="s">
        <v>3457</v>
      </c>
      <c r="H859" s="9" t="s">
        <v>20</v>
      </c>
      <c r="I859" s="9" t="s">
        <v>19</v>
      </c>
      <c r="J859" s="14">
        <v>2</v>
      </c>
      <c r="K859" s="14">
        <v>109346</v>
      </c>
      <c r="L859" s="14">
        <f t="shared" si="32"/>
        <v>218692</v>
      </c>
      <c r="M859" s="14">
        <f t="shared" si="33"/>
        <v>266804.24</v>
      </c>
      <c r="N859" s="9" t="s">
        <v>279</v>
      </c>
      <c r="O859" s="9" t="s">
        <v>280</v>
      </c>
    </row>
    <row r="860" spans="1:15" ht="25.5" customHeight="1" x14ac:dyDescent="0.3">
      <c r="A860" s="8" t="s">
        <v>16</v>
      </c>
      <c r="B860" s="9" t="s">
        <v>3458</v>
      </c>
      <c r="C860" s="9" t="s">
        <v>17</v>
      </c>
      <c r="D860" s="9" t="s">
        <v>3455</v>
      </c>
      <c r="E860" s="9" t="s">
        <v>3456</v>
      </c>
      <c r="F860" s="9" t="s">
        <v>291</v>
      </c>
      <c r="G860" s="9" t="s">
        <v>3176</v>
      </c>
      <c r="H860" s="9" t="s">
        <v>20</v>
      </c>
      <c r="I860" s="9" t="s">
        <v>19</v>
      </c>
      <c r="J860" s="14">
        <v>2</v>
      </c>
      <c r="K860" s="14">
        <v>109346</v>
      </c>
      <c r="L860" s="14">
        <f t="shared" si="32"/>
        <v>218692</v>
      </c>
      <c r="M860" s="14">
        <f t="shared" si="33"/>
        <v>266804.24</v>
      </c>
      <c r="N860" s="9" t="s">
        <v>279</v>
      </c>
      <c r="O860" s="9" t="s">
        <v>280</v>
      </c>
    </row>
    <row r="861" spans="1:15" ht="25.5" customHeight="1" x14ac:dyDescent="0.3">
      <c r="A861" s="8" t="s">
        <v>16</v>
      </c>
      <c r="B861" s="9" t="s">
        <v>3459</v>
      </c>
      <c r="C861" s="9" t="s">
        <v>17</v>
      </c>
      <c r="D861" s="8" t="s">
        <v>3460</v>
      </c>
      <c r="E861" s="8" t="s">
        <v>3461</v>
      </c>
      <c r="F861" s="8" t="s">
        <v>291</v>
      </c>
      <c r="G861" s="8" t="s">
        <v>3462</v>
      </c>
      <c r="H861" s="8" t="s">
        <v>18</v>
      </c>
      <c r="I861" s="8" t="s">
        <v>19</v>
      </c>
      <c r="J861" s="14">
        <v>2</v>
      </c>
      <c r="K861" s="14">
        <v>24583</v>
      </c>
      <c r="L861" s="14">
        <f t="shared" si="32"/>
        <v>49166</v>
      </c>
      <c r="M861" s="14">
        <f t="shared" si="33"/>
        <v>59982.52</v>
      </c>
      <c r="N861" s="15" t="s">
        <v>279</v>
      </c>
      <c r="O861" s="15" t="s">
        <v>280</v>
      </c>
    </row>
    <row r="862" spans="1:15" ht="25.5" customHeight="1" x14ac:dyDescent="0.3">
      <c r="A862" s="8" t="s">
        <v>16</v>
      </c>
      <c r="B862" s="9" t="s">
        <v>3463</v>
      </c>
      <c r="C862" s="9" t="s">
        <v>17</v>
      </c>
      <c r="D862" s="8" t="s">
        <v>3464</v>
      </c>
      <c r="E862" s="8" t="s">
        <v>3465</v>
      </c>
      <c r="F862" s="8" t="s">
        <v>291</v>
      </c>
      <c r="G862" s="8" t="s">
        <v>3466</v>
      </c>
      <c r="H862" s="8" t="s">
        <v>18</v>
      </c>
      <c r="I862" s="8" t="s">
        <v>19</v>
      </c>
      <c r="J862" s="14">
        <v>5</v>
      </c>
      <c r="K862" s="14">
        <v>2310</v>
      </c>
      <c r="L862" s="14">
        <f t="shared" si="32"/>
        <v>11550</v>
      </c>
      <c r="M862" s="14">
        <f t="shared" si="33"/>
        <v>14091</v>
      </c>
      <c r="N862" s="15" t="s">
        <v>279</v>
      </c>
      <c r="O862" s="15" t="s">
        <v>280</v>
      </c>
    </row>
    <row r="863" spans="1:15" ht="25.5" customHeight="1" x14ac:dyDescent="0.3">
      <c r="A863" s="8" t="s">
        <v>16</v>
      </c>
      <c r="B863" s="9" t="s">
        <v>3467</v>
      </c>
      <c r="C863" s="9" t="s">
        <v>17</v>
      </c>
      <c r="D863" s="9" t="s">
        <v>3468</v>
      </c>
      <c r="E863" s="9" t="s">
        <v>3469</v>
      </c>
      <c r="F863" s="9" t="s">
        <v>3470</v>
      </c>
      <c r="G863" s="9" t="s">
        <v>3471</v>
      </c>
      <c r="H863" s="9" t="s">
        <v>22</v>
      </c>
      <c r="I863" s="9" t="s">
        <v>19</v>
      </c>
      <c r="J863" s="14">
        <v>550</v>
      </c>
      <c r="K863" s="14">
        <v>9194</v>
      </c>
      <c r="L863" s="14">
        <f t="shared" si="32"/>
        <v>5056700</v>
      </c>
      <c r="M863" s="14">
        <f t="shared" si="33"/>
        <v>6169174</v>
      </c>
      <c r="N863" s="9" t="s">
        <v>279</v>
      </c>
      <c r="O863" s="9" t="s">
        <v>280</v>
      </c>
    </row>
    <row r="864" spans="1:15" ht="25.5" customHeight="1" x14ac:dyDescent="0.3">
      <c r="A864" s="8" t="s">
        <v>16</v>
      </c>
      <c r="B864" s="9" t="s">
        <v>3472</v>
      </c>
      <c r="C864" s="9" t="s">
        <v>17</v>
      </c>
      <c r="D864" s="8" t="s">
        <v>3473</v>
      </c>
      <c r="E864" s="8" t="s">
        <v>3469</v>
      </c>
      <c r="F864" s="8" t="s">
        <v>3474</v>
      </c>
      <c r="G864" s="8" t="s">
        <v>3475</v>
      </c>
      <c r="H864" s="8" t="s">
        <v>18</v>
      </c>
      <c r="I864" s="8" t="s">
        <v>19</v>
      </c>
      <c r="J864" s="14">
        <v>1500</v>
      </c>
      <c r="K864" s="14">
        <v>7552</v>
      </c>
      <c r="L864" s="14">
        <f t="shared" si="32"/>
        <v>11328000</v>
      </c>
      <c r="M864" s="14">
        <f t="shared" si="33"/>
        <v>13820160</v>
      </c>
      <c r="N864" s="15" t="s">
        <v>279</v>
      </c>
      <c r="O864" s="15" t="s">
        <v>280</v>
      </c>
    </row>
    <row r="865" spans="1:15" ht="25.5" customHeight="1" x14ac:dyDescent="0.3">
      <c r="A865" s="8" t="s">
        <v>16</v>
      </c>
      <c r="B865" s="9" t="s">
        <v>3476</v>
      </c>
      <c r="C865" s="9" t="s">
        <v>17</v>
      </c>
      <c r="D865" s="8" t="s">
        <v>3477</v>
      </c>
      <c r="E865" s="8" t="s">
        <v>3478</v>
      </c>
      <c r="F865" s="8" t="s">
        <v>3479</v>
      </c>
      <c r="G865" s="8" t="s">
        <v>3480</v>
      </c>
      <c r="H865" s="8" t="s">
        <v>18</v>
      </c>
      <c r="I865" s="8" t="s">
        <v>19</v>
      </c>
      <c r="J865" s="14">
        <v>12</v>
      </c>
      <c r="K865" s="14">
        <v>3097</v>
      </c>
      <c r="L865" s="14">
        <f t="shared" si="32"/>
        <v>37164</v>
      </c>
      <c r="M865" s="14">
        <f t="shared" si="33"/>
        <v>45340.08</v>
      </c>
      <c r="N865" s="15" t="s">
        <v>279</v>
      </c>
      <c r="O865" s="15" t="s">
        <v>280</v>
      </c>
    </row>
    <row r="866" spans="1:15" ht="25.5" customHeight="1" x14ac:dyDescent="0.3">
      <c r="A866" s="8" t="s">
        <v>16</v>
      </c>
      <c r="B866" s="9" t="s">
        <v>3481</v>
      </c>
      <c r="C866" s="9" t="s">
        <v>17</v>
      </c>
      <c r="D866" s="8" t="s">
        <v>3482</v>
      </c>
      <c r="E866" s="8" t="s">
        <v>3483</v>
      </c>
      <c r="F866" s="8" t="s">
        <v>291</v>
      </c>
      <c r="G866" s="8" t="s">
        <v>3484</v>
      </c>
      <c r="H866" s="8" t="s">
        <v>18</v>
      </c>
      <c r="I866" s="8" t="s">
        <v>19</v>
      </c>
      <c r="J866" s="14">
        <v>1500</v>
      </c>
      <c r="K866" s="14">
        <v>442</v>
      </c>
      <c r="L866" s="14">
        <f t="shared" si="32"/>
        <v>663000</v>
      </c>
      <c r="M866" s="14">
        <f t="shared" si="33"/>
        <v>808860</v>
      </c>
      <c r="N866" s="15" t="s">
        <v>279</v>
      </c>
      <c r="O866" s="15" t="s">
        <v>280</v>
      </c>
    </row>
    <row r="867" spans="1:15" ht="25.5" customHeight="1" x14ac:dyDescent="0.3">
      <c r="A867" s="8" t="s">
        <v>16</v>
      </c>
      <c r="B867" s="9" t="s">
        <v>3485</v>
      </c>
      <c r="C867" s="9" t="s">
        <v>17</v>
      </c>
      <c r="D867" s="9" t="s">
        <v>3482</v>
      </c>
      <c r="E867" s="9" t="s">
        <v>3483</v>
      </c>
      <c r="F867" s="9" t="s">
        <v>291</v>
      </c>
      <c r="G867" s="9" t="s">
        <v>3486</v>
      </c>
      <c r="H867" s="9" t="s">
        <v>18</v>
      </c>
      <c r="I867" s="9" t="s">
        <v>19</v>
      </c>
      <c r="J867" s="14">
        <v>144</v>
      </c>
      <c r="K867" s="14">
        <v>16077</v>
      </c>
      <c r="L867" s="14">
        <f t="shared" si="32"/>
        <v>2315088</v>
      </c>
      <c r="M867" s="14">
        <f t="shared" si="33"/>
        <v>2824407.36</v>
      </c>
      <c r="N867" s="9" t="s">
        <v>279</v>
      </c>
      <c r="O867" s="9" t="s">
        <v>280</v>
      </c>
    </row>
    <row r="868" spans="1:15" ht="25.5" customHeight="1" x14ac:dyDescent="0.3">
      <c r="A868" s="8" t="s">
        <v>16</v>
      </c>
      <c r="B868" s="9" t="s">
        <v>3487</v>
      </c>
      <c r="C868" s="9" t="s">
        <v>17</v>
      </c>
      <c r="D868" s="9" t="s">
        <v>3482</v>
      </c>
      <c r="E868" s="9" t="s">
        <v>3483</v>
      </c>
      <c r="F868" s="9" t="s">
        <v>291</v>
      </c>
      <c r="G868" s="9" t="s">
        <v>3488</v>
      </c>
      <c r="H868" s="9" t="s">
        <v>22</v>
      </c>
      <c r="I868" s="9" t="s">
        <v>19</v>
      </c>
      <c r="J868" s="14">
        <v>55</v>
      </c>
      <c r="K868" s="14">
        <v>245</v>
      </c>
      <c r="L868" s="14">
        <f t="shared" si="32"/>
        <v>13475</v>
      </c>
      <c r="M868" s="14">
        <f t="shared" si="33"/>
        <v>16439.5</v>
      </c>
      <c r="N868" s="9" t="s">
        <v>279</v>
      </c>
      <c r="O868" s="9" t="s">
        <v>280</v>
      </c>
    </row>
    <row r="869" spans="1:15" ht="25.5" customHeight="1" x14ac:dyDescent="0.3">
      <c r="A869" s="8" t="s">
        <v>16</v>
      </c>
      <c r="B869" s="9" t="s">
        <v>3489</v>
      </c>
      <c r="C869" s="9" t="s">
        <v>17</v>
      </c>
      <c r="D869" s="9" t="s">
        <v>3490</v>
      </c>
      <c r="E869" s="9" t="s">
        <v>3491</v>
      </c>
      <c r="F869" s="9" t="s">
        <v>291</v>
      </c>
      <c r="G869" s="9" t="s">
        <v>3492</v>
      </c>
      <c r="H869" s="9" t="s">
        <v>18</v>
      </c>
      <c r="I869" s="9" t="s">
        <v>19</v>
      </c>
      <c r="J869" s="14">
        <v>216</v>
      </c>
      <c r="K869" s="14">
        <v>15389</v>
      </c>
      <c r="L869" s="14">
        <f t="shared" si="32"/>
        <v>3324024</v>
      </c>
      <c r="M869" s="14">
        <f t="shared" si="33"/>
        <v>4055309.28</v>
      </c>
      <c r="N869" s="9" t="s">
        <v>279</v>
      </c>
      <c r="O869" s="9" t="s">
        <v>280</v>
      </c>
    </row>
    <row r="870" spans="1:15" ht="25.5" customHeight="1" x14ac:dyDescent="0.3">
      <c r="A870" s="8" t="s">
        <v>16</v>
      </c>
      <c r="B870" s="9" t="s">
        <v>3493</v>
      </c>
      <c r="C870" s="9" t="s">
        <v>17</v>
      </c>
      <c r="D870" s="8" t="s">
        <v>3494</v>
      </c>
      <c r="E870" s="8" t="s">
        <v>3495</v>
      </c>
      <c r="F870" s="8" t="s">
        <v>291</v>
      </c>
      <c r="G870" s="8" t="s">
        <v>3496</v>
      </c>
      <c r="H870" s="8" t="s">
        <v>18</v>
      </c>
      <c r="I870" s="8" t="s">
        <v>19</v>
      </c>
      <c r="J870" s="14">
        <v>10</v>
      </c>
      <c r="K870" s="14">
        <v>1032</v>
      </c>
      <c r="L870" s="14">
        <f t="shared" si="32"/>
        <v>10320</v>
      </c>
      <c r="M870" s="14">
        <f t="shared" si="33"/>
        <v>12590.4</v>
      </c>
      <c r="N870" s="15" t="s">
        <v>279</v>
      </c>
      <c r="O870" s="15" t="s">
        <v>280</v>
      </c>
    </row>
    <row r="871" spans="1:15" ht="25.5" customHeight="1" x14ac:dyDescent="0.3">
      <c r="A871" s="8" t="s">
        <v>16</v>
      </c>
      <c r="B871" s="9" t="s">
        <v>3497</v>
      </c>
      <c r="C871" s="9" t="s">
        <v>17</v>
      </c>
      <c r="D871" s="9" t="s">
        <v>3498</v>
      </c>
      <c r="E871" s="9" t="s">
        <v>3499</v>
      </c>
      <c r="F871" s="9" t="s">
        <v>291</v>
      </c>
      <c r="G871" s="9" t="s">
        <v>3500</v>
      </c>
      <c r="H871" s="9" t="s">
        <v>20</v>
      </c>
      <c r="I871" s="9" t="s">
        <v>19</v>
      </c>
      <c r="J871" s="14">
        <v>36</v>
      </c>
      <c r="K871" s="14">
        <v>1622</v>
      </c>
      <c r="L871" s="14">
        <f t="shared" si="32"/>
        <v>58392</v>
      </c>
      <c r="M871" s="14">
        <f t="shared" si="33"/>
        <v>71238.240000000005</v>
      </c>
      <c r="N871" s="9" t="s">
        <v>279</v>
      </c>
      <c r="O871" s="9" t="s">
        <v>280</v>
      </c>
    </row>
    <row r="872" spans="1:15" ht="25.5" customHeight="1" x14ac:dyDescent="0.3">
      <c r="A872" s="8" t="s">
        <v>16</v>
      </c>
      <c r="B872" s="9" t="s">
        <v>3501</v>
      </c>
      <c r="C872" s="9" t="s">
        <v>17</v>
      </c>
      <c r="D872" s="9" t="s">
        <v>3502</v>
      </c>
      <c r="E872" s="9" t="s">
        <v>3503</v>
      </c>
      <c r="F872" s="9" t="s">
        <v>291</v>
      </c>
      <c r="G872" s="9" t="s">
        <v>3504</v>
      </c>
      <c r="H872" s="9" t="s">
        <v>18</v>
      </c>
      <c r="I872" s="9" t="s">
        <v>19</v>
      </c>
      <c r="J872" s="14">
        <v>144</v>
      </c>
      <c r="K872" s="14">
        <v>19814</v>
      </c>
      <c r="L872" s="14">
        <f t="shared" si="32"/>
        <v>2853216</v>
      </c>
      <c r="M872" s="14">
        <f t="shared" si="33"/>
        <v>3480923.52</v>
      </c>
      <c r="N872" s="9" t="s">
        <v>279</v>
      </c>
      <c r="O872" s="9" t="s">
        <v>280</v>
      </c>
    </row>
    <row r="873" spans="1:15" ht="25.5" customHeight="1" x14ac:dyDescent="0.3">
      <c r="A873" s="8" t="s">
        <v>16</v>
      </c>
      <c r="B873" s="9" t="s">
        <v>3505</v>
      </c>
      <c r="C873" s="9" t="s">
        <v>17</v>
      </c>
      <c r="D873" s="8" t="s">
        <v>3506</v>
      </c>
      <c r="E873" s="8" t="s">
        <v>3507</v>
      </c>
      <c r="F873" s="8" t="s">
        <v>291</v>
      </c>
      <c r="G873" s="8" t="s">
        <v>3508</v>
      </c>
      <c r="H873" s="8" t="s">
        <v>18</v>
      </c>
      <c r="I873" s="8" t="s">
        <v>19</v>
      </c>
      <c r="J873" s="14">
        <v>2</v>
      </c>
      <c r="K873" s="14">
        <v>196</v>
      </c>
      <c r="L873" s="14">
        <f t="shared" si="32"/>
        <v>392</v>
      </c>
      <c r="M873" s="14">
        <f t="shared" si="33"/>
        <v>478.24</v>
      </c>
      <c r="N873" s="15" t="s">
        <v>279</v>
      </c>
      <c r="O873" s="15" t="s">
        <v>280</v>
      </c>
    </row>
    <row r="874" spans="1:15" ht="25.5" customHeight="1" x14ac:dyDescent="0.3">
      <c r="A874" s="8" t="s">
        <v>16</v>
      </c>
      <c r="B874" s="9" t="s">
        <v>3509</v>
      </c>
      <c r="C874" s="9" t="s">
        <v>17</v>
      </c>
      <c r="D874" s="8" t="s">
        <v>3506</v>
      </c>
      <c r="E874" s="8" t="s">
        <v>3510</v>
      </c>
      <c r="F874" s="8" t="s">
        <v>291</v>
      </c>
      <c r="G874" s="8" t="s">
        <v>3511</v>
      </c>
      <c r="H874" s="8" t="s">
        <v>18</v>
      </c>
      <c r="I874" s="8" t="s">
        <v>19</v>
      </c>
      <c r="J874" s="14">
        <v>2</v>
      </c>
      <c r="K874" s="14">
        <v>196</v>
      </c>
      <c r="L874" s="14">
        <f t="shared" si="32"/>
        <v>392</v>
      </c>
      <c r="M874" s="14">
        <f t="shared" si="33"/>
        <v>478.24</v>
      </c>
      <c r="N874" s="15" t="s">
        <v>279</v>
      </c>
      <c r="O874" s="15" t="s">
        <v>280</v>
      </c>
    </row>
    <row r="875" spans="1:15" ht="25.5" customHeight="1" x14ac:dyDescent="0.3">
      <c r="A875" s="8" t="s">
        <v>16</v>
      </c>
      <c r="B875" s="9" t="s">
        <v>3512</v>
      </c>
      <c r="C875" s="9" t="s">
        <v>17</v>
      </c>
      <c r="D875" s="8" t="s">
        <v>3506</v>
      </c>
      <c r="E875" s="8" t="s">
        <v>3510</v>
      </c>
      <c r="F875" s="8" t="s">
        <v>291</v>
      </c>
      <c r="G875" s="8" t="s">
        <v>3513</v>
      </c>
      <c r="H875" s="8" t="s">
        <v>18</v>
      </c>
      <c r="I875" s="8" t="s">
        <v>19</v>
      </c>
      <c r="J875" s="14">
        <v>2</v>
      </c>
      <c r="K875" s="14">
        <v>1720</v>
      </c>
      <c r="L875" s="14">
        <f t="shared" si="32"/>
        <v>3440</v>
      </c>
      <c r="M875" s="14">
        <f t="shared" si="33"/>
        <v>4196.8</v>
      </c>
      <c r="N875" s="15" t="s">
        <v>279</v>
      </c>
      <c r="O875" s="15" t="s">
        <v>280</v>
      </c>
    </row>
    <row r="876" spans="1:15" ht="25.5" customHeight="1" x14ac:dyDescent="0.3">
      <c r="A876" s="8" t="s">
        <v>16</v>
      </c>
      <c r="B876" s="9" t="s">
        <v>3514</v>
      </c>
      <c r="C876" s="9" t="s">
        <v>17</v>
      </c>
      <c r="D876" s="8" t="s">
        <v>3506</v>
      </c>
      <c r="E876" s="8" t="s">
        <v>3510</v>
      </c>
      <c r="F876" s="8" t="s">
        <v>291</v>
      </c>
      <c r="G876" s="8" t="s">
        <v>3515</v>
      </c>
      <c r="H876" s="8" t="s">
        <v>18</v>
      </c>
      <c r="I876" s="8" t="s">
        <v>19</v>
      </c>
      <c r="J876" s="14">
        <v>2</v>
      </c>
      <c r="K876" s="14">
        <v>1720</v>
      </c>
      <c r="L876" s="14">
        <f t="shared" si="32"/>
        <v>3440</v>
      </c>
      <c r="M876" s="14">
        <f t="shared" si="33"/>
        <v>4196.8</v>
      </c>
      <c r="N876" s="15" t="s">
        <v>279</v>
      </c>
      <c r="O876" s="15" t="s">
        <v>280</v>
      </c>
    </row>
    <row r="877" spans="1:15" ht="25.5" customHeight="1" x14ac:dyDescent="0.3">
      <c r="A877" s="8" t="s">
        <v>16</v>
      </c>
      <c r="B877" s="9" t="s">
        <v>3516</v>
      </c>
      <c r="C877" s="9" t="s">
        <v>17</v>
      </c>
      <c r="D877" s="8" t="s">
        <v>3506</v>
      </c>
      <c r="E877" s="8" t="s">
        <v>3510</v>
      </c>
      <c r="F877" s="8" t="s">
        <v>291</v>
      </c>
      <c r="G877" s="8" t="s">
        <v>3517</v>
      </c>
      <c r="H877" s="8" t="s">
        <v>18</v>
      </c>
      <c r="I877" s="8" t="s">
        <v>19</v>
      </c>
      <c r="J877" s="14">
        <v>2</v>
      </c>
      <c r="K877" s="14">
        <v>6440</v>
      </c>
      <c r="L877" s="14">
        <f t="shared" si="32"/>
        <v>12880</v>
      </c>
      <c r="M877" s="14">
        <f t="shared" si="33"/>
        <v>15713.6</v>
      </c>
      <c r="N877" s="15" t="s">
        <v>279</v>
      </c>
      <c r="O877" s="15" t="s">
        <v>280</v>
      </c>
    </row>
    <row r="878" spans="1:15" ht="25.5" customHeight="1" x14ac:dyDescent="0.3">
      <c r="A878" s="8" t="s">
        <v>16</v>
      </c>
      <c r="B878" s="9" t="s">
        <v>3518</v>
      </c>
      <c r="C878" s="9" t="s">
        <v>17</v>
      </c>
      <c r="D878" s="9" t="s">
        <v>3506</v>
      </c>
      <c r="E878" s="9" t="s">
        <v>3507</v>
      </c>
      <c r="F878" s="9" t="s">
        <v>291</v>
      </c>
      <c r="G878" s="9" t="s">
        <v>3519</v>
      </c>
      <c r="H878" s="9" t="s">
        <v>18</v>
      </c>
      <c r="I878" s="9" t="s">
        <v>19</v>
      </c>
      <c r="J878" s="14">
        <v>4</v>
      </c>
      <c r="K878" s="14">
        <v>3343</v>
      </c>
      <c r="L878" s="14">
        <f t="shared" si="32"/>
        <v>13372</v>
      </c>
      <c r="M878" s="14">
        <f t="shared" si="33"/>
        <v>16313.84</v>
      </c>
      <c r="N878" s="9" t="s">
        <v>279</v>
      </c>
      <c r="O878" s="9" t="s">
        <v>280</v>
      </c>
    </row>
    <row r="879" spans="1:15" ht="25.5" customHeight="1" x14ac:dyDescent="0.3">
      <c r="A879" s="8" t="s">
        <v>16</v>
      </c>
      <c r="B879" s="9" t="s">
        <v>3520</v>
      </c>
      <c r="C879" s="9" t="s">
        <v>17</v>
      </c>
      <c r="D879" s="9" t="s">
        <v>3506</v>
      </c>
      <c r="E879" s="9" t="s">
        <v>3507</v>
      </c>
      <c r="F879" s="9" t="s">
        <v>291</v>
      </c>
      <c r="G879" s="9" t="s">
        <v>3521</v>
      </c>
      <c r="H879" s="9" t="s">
        <v>18</v>
      </c>
      <c r="I879" s="9" t="s">
        <v>19</v>
      </c>
      <c r="J879" s="14">
        <v>2</v>
      </c>
      <c r="K879" s="14">
        <v>6391</v>
      </c>
      <c r="L879" s="14">
        <f t="shared" si="32"/>
        <v>12782</v>
      </c>
      <c r="M879" s="14">
        <f t="shared" si="33"/>
        <v>15594.039999999999</v>
      </c>
      <c r="N879" s="9" t="s">
        <v>279</v>
      </c>
      <c r="O879" s="9" t="s">
        <v>280</v>
      </c>
    </row>
    <row r="880" spans="1:15" ht="25.5" customHeight="1" x14ac:dyDescent="0.3">
      <c r="A880" s="8" t="s">
        <v>16</v>
      </c>
      <c r="B880" s="9" t="s">
        <v>3522</v>
      </c>
      <c r="C880" s="9" t="s">
        <v>17</v>
      </c>
      <c r="D880" s="9" t="s">
        <v>3506</v>
      </c>
      <c r="E880" s="9" t="s">
        <v>3507</v>
      </c>
      <c r="F880" s="9" t="s">
        <v>291</v>
      </c>
      <c r="G880" s="9" t="s">
        <v>3523</v>
      </c>
      <c r="H880" s="9" t="s">
        <v>18</v>
      </c>
      <c r="I880" s="9" t="s">
        <v>19</v>
      </c>
      <c r="J880" s="14">
        <v>2</v>
      </c>
      <c r="K880" s="14">
        <v>6391</v>
      </c>
      <c r="L880" s="14">
        <f t="shared" si="32"/>
        <v>12782</v>
      </c>
      <c r="M880" s="14">
        <f t="shared" si="33"/>
        <v>15594.039999999999</v>
      </c>
      <c r="N880" s="9" t="s">
        <v>279</v>
      </c>
      <c r="O880" s="9" t="s">
        <v>280</v>
      </c>
    </row>
    <row r="881" spans="1:15" ht="25.5" customHeight="1" x14ac:dyDescent="0.3">
      <c r="A881" s="8" t="s">
        <v>16</v>
      </c>
      <c r="B881" s="9" t="s">
        <v>3524</v>
      </c>
      <c r="C881" s="9" t="s">
        <v>17</v>
      </c>
      <c r="D881" s="9" t="s">
        <v>3506</v>
      </c>
      <c r="E881" s="9" t="s">
        <v>3507</v>
      </c>
      <c r="F881" s="9" t="s">
        <v>291</v>
      </c>
      <c r="G881" s="9" t="s">
        <v>3525</v>
      </c>
      <c r="H881" s="9" t="s">
        <v>18</v>
      </c>
      <c r="I881" s="9" t="s">
        <v>19</v>
      </c>
      <c r="J881" s="14">
        <v>2</v>
      </c>
      <c r="K881" s="14">
        <v>6391</v>
      </c>
      <c r="L881" s="14">
        <f t="shared" si="32"/>
        <v>12782</v>
      </c>
      <c r="M881" s="14">
        <f t="shared" si="33"/>
        <v>15594.039999999999</v>
      </c>
      <c r="N881" s="9" t="s">
        <v>279</v>
      </c>
      <c r="O881" s="9" t="s">
        <v>280</v>
      </c>
    </row>
    <row r="882" spans="1:15" ht="25.5" customHeight="1" x14ac:dyDescent="0.3">
      <c r="A882" s="8" t="s">
        <v>16</v>
      </c>
      <c r="B882" s="9" t="s">
        <v>3526</v>
      </c>
      <c r="C882" s="9" t="s">
        <v>17</v>
      </c>
      <c r="D882" s="8" t="s">
        <v>3527</v>
      </c>
      <c r="E882" s="8" t="s">
        <v>3528</v>
      </c>
      <c r="F882" s="8" t="s">
        <v>291</v>
      </c>
      <c r="G882" s="8" t="s">
        <v>3529</v>
      </c>
      <c r="H882" s="8" t="s">
        <v>18</v>
      </c>
      <c r="I882" s="8" t="s">
        <v>19</v>
      </c>
      <c r="J882" s="14">
        <v>1</v>
      </c>
      <c r="K882" s="14">
        <v>713900</v>
      </c>
      <c r="L882" s="14">
        <f t="shared" si="32"/>
        <v>713900</v>
      </c>
      <c r="M882" s="14">
        <f t="shared" si="33"/>
        <v>870958</v>
      </c>
      <c r="N882" s="15" t="s">
        <v>279</v>
      </c>
      <c r="O882" s="15" t="s">
        <v>280</v>
      </c>
    </row>
    <row r="883" spans="1:15" ht="25.5" customHeight="1" x14ac:dyDescent="0.3">
      <c r="A883" s="8" t="s">
        <v>16</v>
      </c>
      <c r="B883" s="9" t="s">
        <v>3530</v>
      </c>
      <c r="C883" s="9" t="s">
        <v>17</v>
      </c>
      <c r="D883" s="8" t="s">
        <v>3531</v>
      </c>
      <c r="E883" s="8" t="s">
        <v>3532</v>
      </c>
      <c r="F883" s="8" t="s">
        <v>3533</v>
      </c>
      <c r="G883" s="8" t="s">
        <v>3534</v>
      </c>
      <c r="H883" s="8" t="s">
        <v>18</v>
      </c>
      <c r="I883" s="8" t="s">
        <v>19</v>
      </c>
      <c r="J883" s="14">
        <v>1</v>
      </c>
      <c r="K883" s="14">
        <v>256305</v>
      </c>
      <c r="L883" s="14">
        <f t="shared" si="32"/>
        <v>256305</v>
      </c>
      <c r="M883" s="14">
        <f t="shared" si="33"/>
        <v>312692.09999999998</v>
      </c>
      <c r="N883" s="15" t="s">
        <v>279</v>
      </c>
      <c r="O883" s="15" t="s">
        <v>280</v>
      </c>
    </row>
    <row r="884" spans="1:15" ht="25.5" customHeight="1" x14ac:dyDescent="0.3">
      <c r="A884" s="8" t="s">
        <v>16</v>
      </c>
      <c r="B884" s="9" t="s">
        <v>3535</v>
      </c>
      <c r="C884" s="9" t="s">
        <v>17</v>
      </c>
      <c r="D884" s="8" t="s">
        <v>3536</v>
      </c>
      <c r="E884" s="8" t="s">
        <v>3537</v>
      </c>
      <c r="F884" s="8" t="s">
        <v>3538</v>
      </c>
      <c r="G884" s="8" t="s">
        <v>3539</v>
      </c>
      <c r="H884" s="8" t="s">
        <v>20</v>
      </c>
      <c r="I884" s="8" t="s">
        <v>19</v>
      </c>
      <c r="J884" s="14">
        <v>35</v>
      </c>
      <c r="K884" s="14">
        <v>30335</v>
      </c>
      <c r="L884" s="14">
        <f t="shared" si="32"/>
        <v>1061725</v>
      </c>
      <c r="M884" s="14">
        <f t="shared" si="33"/>
        <v>1295304.5</v>
      </c>
      <c r="N884" s="15" t="s">
        <v>279</v>
      </c>
      <c r="O884" s="15" t="s">
        <v>280</v>
      </c>
    </row>
    <row r="885" spans="1:15" ht="25.5" customHeight="1" x14ac:dyDescent="0.3">
      <c r="A885" s="8" t="s">
        <v>16</v>
      </c>
      <c r="B885" s="9" t="s">
        <v>3540</v>
      </c>
      <c r="C885" s="9" t="s">
        <v>17</v>
      </c>
      <c r="D885" s="8" t="s">
        <v>3536</v>
      </c>
      <c r="E885" s="8" t="s">
        <v>3537</v>
      </c>
      <c r="F885" s="8" t="s">
        <v>3538</v>
      </c>
      <c r="G885" s="8" t="s">
        <v>3541</v>
      </c>
      <c r="H885" s="8" t="s">
        <v>18</v>
      </c>
      <c r="I885" s="8" t="s">
        <v>19</v>
      </c>
      <c r="J885" s="14">
        <v>50</v>
      </c>
      <c r="K885" s="14">
        <v>31466</v>
      </c>
      <c r="L885" s="14">
        <f t="shared" si="32"/>
        <v>1573300</v>
      </c>
      <c r="M885" s="14">
        <f t="shared" si="33"/>
        <v>1919426</v>
      </c>
      <c r="N885" s="15" t="s">
        <v>279</v>
      </c>
      <c r="O885" s="15" t="s">
        <v>280</v>
      </c>
    </row>
    <row r="886" spans="1:15" ht="25.5" customHeight="1" x14ac:dyDescent="0.3">
      <c r="A886" s="8" t="s">
        <v>16</v>
      </c>
      <c r="B886" s="9" t="s">
        <v>3542</v>
      </c>
      <c r="C886" s="9" t="s">
        <v>17</v>
      </c>
      <c r="D886" s="9" t="s">
        <v>3536</v>
      </c>
      <c r="E886" s="9" t="s">
        <v>3537</v>
      </c>
      <c r="F886" s="9" t="s">
        <v>3538</v>
      </c>
      <c r="G886" s="9" t="s">
        <v>3543</v>
      </c>
      <c r="H886" s="9" t="s">
        <v>20</v>
      </c>
      <c r="I886" s="9" t="s">
        <v>19</v>
      </c>
      <c r="J886" s="14">
        <v>12</v>
      </c>
      <c r="K886" s="14">
        <v>23600</v>
      </c>
      <c r="L886" s="14">
        <f t="shared" si="32"/>
        <v>283200</v>
      </c>
      <c r="M886" s="14">
        <f t="shared" si="33"/>
        <v>345504</v>
      </c>
      <c r="N886" s="9" t="s">
        <v>279</v>
      </c>
      <c r="O886" s="9" t="s">
        <v>280</v>
      </c>
    </row>
    <row r="887" spans="1:15" ht="25.5" customHeight="1" x14ac:dyDescent="0.3">
      <c r="A887" s="8" t="s">
        <v>16</v>
      </c>
      <c r="B887" s="9" t="s">
        <v>3544</v>
      </c>
      <c r="C887" s="9" t="s">
        <v>17</v>
      </c>
      <c r="D887" s="9" t="s">
        <v>3536</v>
      </c>
      <c r="E887" s="9" t="s">
        <v>3537</v>
      </c>
      <c r="F887" s="9" t="s">
        <v>3538</v>
      </c>
      <c r="G887" s="9" t="s">
        <v>3545</v>
      </c>
      <c r="H887" s="9" t="s">
        <v>22</v>
      </c>
      <c r="I887" s="9" t="s">
        <v>19</v>
      </c>
      <c r="J887" s="14">
        <v>5</v>
      </c>
      <c r="K887" s="14">
        <v>33285</v>
      </c>
      <c r="L887" s="14">
        <f t="shared" ref="L887:L950" si="34">J887*K887</f>
        <v>166425</v>
      </c>
      <c r="M887" s="14">
        <f t="shared" ref="M887:M950" si="35">L887*1.22</f>
        <v>203038.5</v>
      </c>
      <c r="N887" s="9" t="s">
        <v>279</v>
      </c>
      <c r="O887" s="9" t="s">
        <v>280</v>
      </c>
    </row>
    <row r="888" spans="1:15" ht="25.5" customHeight="1" x14ac:dyDescent="0.3">
      <c r="A888" s="8" t="s">
        <v>16</v>
      </c>
      <c r="B888" s="9" t="s">
        <v>3546</v>
      </c>
      <c r="C888" s="9" t="s">
        <v>17</v>
      </c>
      <c r="D888" s="8" t="s">
        <v>3547</v>
      </c>
      <c r="E888" s="8" t="s">
        <v>3548</v>
      </c>
      <c r="F888" s="8" t="s">
        <v>3549</v>
      </c>
      <c r="G888" s="8" t="s">
        <v>3550</v>
      </c>
      <c r="H888" s="8" t="s">
        <v>20</v>
      </c>
      <c r="I888" s="8" t="s">
        <v>19</v>
      </c>
      <c r="J888" s="14">
        <v>25</v>
      </c>
      <c r="K888" s="14">
        <v>27533</v>
      </c>
      <c r="L888" s="14">
        <f t="shared" si="34"/>
        <v>688325</v>
      </c>
      <c r="M888" s="14">
        <f t="shared" si="35"/>
        <v>839756.5</v>
      </c>
      <c r="N888" s="15" t="s">
        <v>279</v>
      </c>
      <c r="O888" s="15" t="s">
        <v>280</v>
      </c>
    </row>
    <row r="889" spans="1:15" ht="25.5" customHeight="1" x14ac:dyDescent="0.3">
      <c r="A889" s="8" t="s">
        <v>16</v>
      </c>
      <c r="B889" s="9" t="s">
        <v>3551</v>
      </c>
      <c r="C889" s="9" t="s">
        <v>17</v>
      </c>
      <c r="D889" s="8" t="s">
        <v>3547</v>
      </c>
      <c r="E889" s="8" t="s">
        <v>3548</v>
      </c>
      <c r="F889" s="8" t="s">
        <v>3549</v>
      </c>
      <c r="G889" s="8" t="s">
        <v>3552</v>
      </c>
      <c r="H889" s="8" t="s">
        <v>18</v>
      </c>
      <c r="I889" s="8" t="s">
        <v>19</v>
      </c>
      <c r="J889" s="14">
        <v>25</v>
      </c>
      <c r="K889" s="14">
        <v>25075</v>
      </c>
      <c r="L889" s="14">
        <f t="shared" si="34"/>
        <v>626875</v>
      </c>
      <c r="M889" s="14">
        <f t="shared" si="35"/>
        <v>764787.5</v>
      </c>
      <c r="N889" s="15" t="s">
        <v>279</v>
      </c>
      <c r="O889" s="15" t="s">
        <v>280</v>
      </c>
    </row>
    <row r="890" spans="1:15" ht="25.5" customHeight="1" x14ac:dyDescent="0.3">
      <c r="A890" s="8" t="s">
        <v>16</v>
      </c>
      <c r="B890" s="9" t="s">
        <v>3553</v>
      </c>
      <c r="C890" s="9" t="s">
        <v>17</v>
      </c>
      <c r="D890" s="9" t="s">
        <v>3554</v>
      </c>
      <c r="E890" s="9" t="s">
        <v>3555</v>
      </c>
      <c r="F890" s="9" t="s">
        <v>291</v>
      </c>
      <c r="G890" s="9" t="s">
        <v>3556</v>
      </c>
      <c r="H890" s="9" t="s">
        <v>20</v>
      </c>
      <c r="I890" s="9" t="s">
        <v>19</v>
      </c>
      <c r="J890" s="14">
        <v>5</v>
      </c>
      <c r="K890" s="14">
        <v>7227</v>
      </c>
      <c r="L890" s="14">
        <f t="shared" si="34"/>
        <v>36135</v>
      </c>
      <c r="M890" s="14">
        <f t="shared" si="35"/>
        <v>44084.7</v>
      </c>
      <c r="N890" s="9" t="s">
        <v>279</v>
      </c>
      <c r="O890" s="9" t="s">
        <v>280</v>
      </c>
    </row>
    <row r="891" spans="1:15" ht="25.5" customHeight="1" x14ac:dyDescent="0.3">
      <c r="A891" s="8" t="s">
        <v>16</v>
      </c>
      <c r="B891" s="9" t="s">
        <v>3557</v>
      </c>
      <c r="C891" s="9" t="s">
        <v>17</v>
      </c>
      <c r="D891" s="9" t="s">
        <v>3558</v>
      </c>
      <c r="E891" s="9" t="s">
        <v>3559</v>
      </c>
      <c r="F891" s="9" t="s">
        <v>291</v>
      </c>
      <c r="G891" s="9" t="s">
        <v>3560</v>
      </c>
      <c r="H891" s="9" t="s">
        <v>18</v>
      </c>
      <c r="I891" s="9" t="s">
        <v>19</v>
      </c>
      <c r="J891" s="14">
        <v>25</v>
      </c>
      <c r="K891" s="14">
        <v>20502</v>
      </c>
      <c r="L891" s="14">
        <f t="shared" si="34"/>
        <v>512550</v>
      </c>
      <c r="M891" s="14">
        <f t="shared" si="35"/>
        <v>625311</v>
      </c>
      <c r="N891" s="9" t="s">
        <v>279</v>
      </c>
      <c r="O891" s="9" t="s">
        <v>280</v>
      </c>
    </row>
    <row r="892" spans="1:15" ht="25.5" customHeight="1" x14ac:dyDescent="0.3">
      <c r="A892" s="8" t="s">
        <v>16</v>
      </c>
      <c r="B892" s="9" t="s">
        <v>3561</v>
      </c>
      <c r="C892" s="9" t="s">
        <v>17</v>
      </c>
      <c r="D892" s="8" t="s">
        <v>3562</v>
      </c>
      <c r="E892" s="8" t="s">
        <v>3563</v>
      </c>
      <c r="F892" s="8" t="s">
        <v>3564</v>
      </c>
      <c r="G892" s="8" t="s">
        <v>3565</v>
      </c>
      <c r="H892" s="8" t="s">
        <v>18</v>
      </c>
      <c r="I892" s="8" t="s">
        <v>19</v>
      </c>
      <c r="J892" s="14">
        <v>20</v>
      </c>
      <c r="K892" s="14">
        <v>688</v>
      </c>
      <c r="L892" s="14">
        <f t="shared" si="34"/>
        <v>13760</v>
      </c>
      <c r="M892" s="14">
        <f t="shared" si="35"/>
        <v>16787.2</v>
      </c>
      <c r="N892" s="15" t="s">
        <v>279</v>
      </c>
      <c r="O892" s="15" t="s">
        <v>280</v>
      </c>
    </row>
    <row r="893" spans="1:15" ht="25.5" customHeight="1" x14ac:dyDescent="0.3">
      <c r="A893" s="8" t="s">
        <v>16</v>
      </c>
      <c r="B893" s="9" t="s">
        <v>3566</v>
      </c>
      <c r="C893" s="9" t="s">
        <v>17</v>
      </c>
      <c r="D893" s="9" t="s">
        <v>3562</v>
      </c>
      <c r="E893" s="9" t="s">
        <v>3563</v>
      </c>
      <c r="F893" s="9" t="s">
        <v>3564</v>
      </c>
      <c r="G893" s="9" t="s">
        <v>3567</v>
      </c>
      <c r="H893" s="9" t="s">
        <v>21</v>
      </c>
      <c r="I893" s="9" t="s">
        <v>19</v>
      </c>
      <c r="J893" s="14">
        <v>20</v>
      </c>
      <c r="K893" s="14">
        <v>2114</v>
      </c>
      <c r="L893" s="14">
        <f t="shared" si="34"/>
        <v>42280</v>
      </c>
      <c r="M893" s="14">
        <f t="shared" si="35"/>
        <v>51581.599999999999</v>
      </c>
      <c r="N893" s="9" t="s">
        <v>279</v>
      </c>
      <c r="O893" s="9" t="s">
        <v>280</v>
      </c>
    </row>
    <row r="894" spans="1:15" ht="25.5" customHeight="1" x14ac:dyDescent="0.3">
      <c r="A894" s="8" t="s">
        <v>16</v>
      </c>
      <c r="B894" s="9" t="s">
        <v>3568</v>
      </c>
      <c r="C894" s="9" t="s">
        <v>17</v>
      </c>
      <c r="D894" s="9" t="s">
        <v>3569</v>
      </c>
      <c r="E894" s="9" t="s">
        <v>3563</v>
      </c>
      <c r="F894" s="9" t="s">
        <v>3570</v>
      </c>
      <c r="G894" s="9" t="s">
        <v>3571</v>
      </c>
      <c r="H894" s="9" t="s">
        <v>20</v>
      </c>
      <c r="I894" s="9" t="s">
        <v>19</v>
      </c>
      <c r="J894" s="14">
        <v>20</v>
      </c>
      <c r="K894" s="14">
        <v>3392</v>
      </c>
      <c r="L894" s="14">
        <f t="shared" si="34"/>
        <v>67840</v>
      </c>
      <c r="M894" s="14">
        <f t="shared" si="35"/>
        <v>82764.800000000003</v>
      </c>
      <c r="N894" s="9" t="s">
        <v>279</v>
      </c>
      <c r="O894" s="9" t="s">
        <v>280</v>
      </c>
    </row>
    <row r="895" spans="1:15" ht="25.5" customHeight="1" x14ac:dyDescent="0.3">
      <c r="A895" s="8" t="s">
        <v>16</v>
      </c>
      <c r="B895" s="9" t="s">
        <v>3572</v>
      </c>
      <c r="C895" s="9" t="s">
        <v>17</v>
      </c>
      <c r="D895" s="8" t="s">
        <v>3573</v>
      </c>
      <c r="E895" s="8" t="s">
        <v>3574</v>
      </c>
      <c r="F895" s="8" t="s">
        <v>3356</v>
      </c>
      <c r="G895" s="8" t="s">
        <v>3575</v>
      </c>
      <c r="H895" s="8" t="s">
        <v>18</v>
      </c>
      <c r="I895" s="8" t="s">
        <v>19</v>
      </c>
      <c r="J895" s="14">
        <v>3</v>
      </c>
      <c r="K895" s="14">
        <v>119966</v>
      </c>
      <c r="L895" s="14">
        <f t="shared" si="34"/>
        <v>359898</v>
      </c>
      <c r="M895" s="14">
        <f t="shared" si="35"/>
        <v>439075.56</v>
      </c>
      <c r="N895" s="15" t="s">
        <v>279</v>
      </c>
      <c r="O895" s="15" t="s">
        <v>280</v>
      </c>
    </row>
    <row r="896" spans="1:15" ht="25.5" customHeight="1" x14ac:dyDescent="0.3">
      <c r="A896" s="8" t="s">
        <v>16</v>
      </c>
      <c r="B896" s="9" t="s">
        <v>3576</v>
      </c>
      <c r="C896" s="9" t="s">
        <v>17</v>
      </c>
      <c r="D896" s="9" t="s">
        <v>3577</v>
      </c>
      <c r="E896" s="9" t="s">
        <v>1788</v>
      </c>
      <c r="F896" s="9" t="s">
        <v>291</v>
      </c>
      <c r="G896" s="9" t="s">
        <v>3578</v>
      </c>
      <c r="H896" s="9" t="s">
        <v>18</v>
      </c>
      <c r="I896" s="9" t="s">
        <v>19</v>
      </c>
      <c r="J896" s="14">
        <v>5</v>
      </c>
      <c r="K896" s="14">
        <v>38350</v>
      </c>
      <c r="L896" s="14">
        <f t="shared" si="34"/>
        <v>191750</v>
      </c>
      <c r="M896" s="14">
        <f t="shared" si="35"/>
        <v>233935</v>
      </c>
      <c r="N896" s="9" t="s">
        <v>279</v>
      </c>
      <c r="O896" s="9" t="s">
        <v>280</v>
      </c>
    </row>
    <row r="897" spans="1:15" ht="25.5" customHeight="1" x14ac:dyDescent="0.3">
      <c r="A897" s="8" t="s">
        <v>16</v>
      </c>
      <c r="B897" s="9" t="s">
        <v>3579</v>
      </c>
      <c r="C897" s="9" t="s">
        <v>17</v>
      </c>
      <c r="D897" s="8" t="s">
        <v>3580</v>
      </c>
      <c r="E897" s="8" t="s">
        <v>3134</v>
      </c>
      <c r="F897" s="8" t="s">
        <v>3581</v>
      </c>
      <c r="G897" s="8" t="s">
        <v>3582</v>
      </c>
      <c r="H897" s="8" t="s">
        <v>18</v>
      </c>
      <c r="I897" s="8" t="s">
        <v>19</v>
      </c>
      <c r="J897" s="14">
        <v>1</v>
      </c>
      <c r="K897" s="14">
        <v>816166</v>
      </c>
      <c r="L897" s="14">
        <f t="shared" si="34"/>
        <v>816166</v>
      </c>
      <c r="M897" s="14">
        <f t="shared" si="35"/>
        <v>995722.52</v>
      </c>
      <c r="N897" s="15" t="s">
        <v>279</v>
      </c>
      <c r="O897" s="15" t="s">
        <v>280</v>
      </c>
    </row>
    <row r="898" spans="1:15" ht="25.5" customHeight="1" x14ac:dyDescent="0.3">
      <c r="A898" s="8" t="s">
        <v>16</v>
      </c>
      <c r="B898" s="9" t="s">
        <v>3583</v>
      </c>
      <c r="C898" s="9" t="s">
        <v>17</v>
      </c>
      <c r="D898" s="9" t="s">
        <v>3584</v>
      </c>
      <c r="E898" s="9" t="s">
        <v>3585</v>
      </c>
      <c r="F898" s="9" t="s">
        <v>291</v>
      </c>
      <c r="G898" s="9" t="s">
        <v>3586</v>
      </c>
      <c r="H898" s="9" t="s">
        <v>18</v>
      </c>
      <c r="I898" s="9" t="s">
        <v>19</v>
      </c>
      <c r="J898" s="14">
        <v>5</v>
      </c>
      <c r="K898" s="14">
        <v>6834</v>
      </c>
      <c r="L898" s="14">
        <f t="shared" si="34"/>
        <v>34170</v>
      </c>
      <c r="M898" s="14">
        <f t="shared" si="35"/>
        <v>41687.4</v>
      </c>
      <c r="N898" s="9" t="s">
        <v>279</v>
      </c>
      <c r="O898" s="9" t="s">
        <v>280</v>
      </c>
    </row>
    <row r="899" spans="1:15" ht="25.5" customHeight="1" x14ac:dyDescent="0.3">
      <c r="A899" s="8" t="s">
        <v>16</v>
      </c>
      <c r="B899" s="9" t="s">
        <v>3587</v>
      </c>
      <c r="C899" s="9" t="s">
        <v>17</v>
      </c>
      <c r="D899" s="9" t="s">
        <v>3584</v>
      </c>
      <c r="E899" s="9" t="s">
        <v>3585</v>
      </c>
      <c r="F899" s="9" t="s">
        <v>291</v>
      </c>
      <c r="G899" s="9" t="s">
        <v>3588</v>
      </c>
      <c r="H899" s="9" t="s">
        <v>18</v>
      </c>
      <c r="I899" s="9" t="s">
        <v>19</v>
      </c>
      <c r="J899" s="14">
        <v>10</v>
      </c>
      <c r="K899" s="14">
        <v>3490</v>
      </c>
      <c r="L899" s="14">
        <f t="shared" si="34"/>
        <v>34900</v>
      </c>
      <c r="M899" s="14">
        <f t="shared" si="35"/>
        <v>42578</v>
      </c>
      <c r="N899" s="9" t="s">
        <v>279</v>
      </c>
      <c r="O899" s="9" t="s">
        <v>280</v>
      </c>
    </row>
    <row r="900" spans="1:15" ht="25.5" customHeight="1" x14ac:dyDescent="0.3">
      <c r="A900" s="8" t="s">
        <v>16</v>
      </c>
      <c r="B900" s="9" t="s">
        <v>3589</v>
      </c>
      <c r="C900" s="9" t="s">
        <v>17</v>
      </c>
      <c r="D900" s="9" t="s">
        <v>3590</v>
      </c>
      <c r="E900" s="9" t="s">
        <v>3591</v>
      </c>
      <c r="F900" s="9" t="s">
        <v>291</v>
      </c>
      <c r="G900" s="9" t="s">
        <v>3592</v>
      </c>
      <c r="H900" s="9" t="s">
        <v>20</v>
      </c>
      <c r="I900" s="9" t="s">
        <v>19</v>
      </c>
      <c r="J900" s="14">
        <v>15</v>
      </c>
      <c r="K900" s="14">
        <v>3540</v>
      </c>
      <c r="L900" s="14">
        <f t="shared" si="34"/>
        <v>53100</v>
      </c>
      <c r="M900" s="14">
        <f t="shared" si="35"/>
        <v>64782</v>
      </c>
      <c r="N900" s="9" t="s">
        <v>279</v>
      </c>
      <c r="O900" s="9" t="s">
        <v>280</v>
      </c>
    </row>
    <row r="901" spans="1:15" ht="25.5" customHeight="1" x14ac:dyDescent="0.3">
      <c r="A901" s="8" t="s">
        <v>16</v>
      </c>
      <c r="B901" s="9" t="s">
        <v>3593</v>
      </c>
      <c r="C901" s="9" t="s">
        <v>17</v>
      </c>
      <c r="D901" s="8" t="s">
        <v>3594</v>
      </c>
      <c r="E901" s="8" t="s">
        <v>3595</v>
      </c>
      <c r="F901" s="8" t="s">
        <v>3356</v>
      </c>
      <c r="G901" s="8" t="s">
        <v>3596</v>
      </c>
      <c r="H901" s="8" t="s">
        <v>18</v>
      </c>
      <c r="I901" s="8" t="s">
        <v>19</v>
      </c>
      <c r="J901" s="14">
        <v>3</v>
      </c>
      <c r="K901" s="14">
        <v>129996</v>
      </c>
      <c r="L901" s="14">
        <f t="shared" si="34"/>
        <v>389988</v>
      </c>
      <c r="M901" s="14">
        <f t="shared" si="35"/>
        <v>475785.36</v>
      </c>
      <c r="N901" s="15" t="s">
        <v>279</v>
      </c>
      <c r="O901" s="15" t="s">
        <v>280</v>
      </c>
    </row>
    <row r="902" spans="1:15" ht="25.5" customHeight="1" x14ac:dyDescent="0.3">
      <c r="A902" s="8" t="s">
        <v>16</v>
      </c>
      <c r="B902" s="9" t="s">
        <v>3597</v>
      </c>
      <c r="C902" s="9" t="s">
        <v>17</v>
      </c>
      <c r="D902" s="8" t="s">
        <v>3598</v>
      </c>
      <c r="E902" s="8" t="s">
        <v>3599</v>
      </c>
      <c r="F902" s="8" t="s">
        <v>291</v>
      </c>
      <c r="G902" s="8" t="s">
        <v>3600</v>
      </c>
      <c r="H902" s="8" t="s">
        <v>18</v>
      </c>
      <c r="I902" s="8" t="s">
        <v>19</v>
      </c>
      <c r="J902" s="14">
        <v>2</v>
      </c>
      <c r="K902" s="14">
        <v>1966</v>
      </c>
      <c r="L902" s="14">
        <f t="shared" si="34"/>
        <v>3932</v>
      </c>
      <c r="M902" s="14">
        <f t="shared" si="35"/>
        <v>4797.04</v>
      </c>
      <c r="N902" s="15" t="s">
        <v>279</v>
      </c>
      <c r="O902" s="15" t="s">
        <v>280</v>
      </c>
    </row>
    <row r="903" spans="1:15" ht="25.5" customHeight="1" x14ac:dyDescent="0.3">
      <c r="A903" s="8" t="s">
        <v>16</v>
      </c>
      <c r="B903" s="9" t="s">
        <v>3601</v>
      </c>
      <c r="C903" s="9" t="s">
        <v>17</v>
      </c>
      <c r="D903" s="8" t="s">
        <v>3602</v>
      </c>
      <c r="E903" s="8" t="s">
        <v>3603</v>
      </c>
      <c r="F903" s="8" t="s">
        <v>291</v>
      </c>
      <c r="G903" s="8" t="s">
        <v>3604</v>
      </c>
      <c r="H903" s="8" t="s">
        <v>18</v>
      </c>
      <c r="I903" s="8" t="s">
        <v>19</v>
      </c>
      <c r="J903" s="14">
        <v>6</v>
      </c>
      <c r="K903" s="14">
        <v>61605</v>
      </c>
      <c r="L903" s="14">
        <f t="shared" si="34"/>
        <v>369630</v>
      </c>
      <c r="M903" s="14">
        <f t="shared" si="35"/>
        <v>450948.6</v>
      </c>
      <c r="N903" s="15" t="s">
        <v>279</v>
      </c>
      <c r="O903" s="15" t="s">
        <v>280</v>
      </c>
    </row>
    <row r="904" spans="1:15" ht="25.5" customHeight="1" x14ac:dyDescent="0.3">
      <c r="A904" s="8" t="s">
        <v>16</v>
      </c>
      <c r="B904" s="9" t="s">
        <v>3605</v>
      </c>
      <c r="C904" s="9" t="s">
        <v>17</v>
      </c>
      <c r="D904" s="9" t="s">
        <v>3606</v>
      </c>
      <c r="E904" s="9" t="s">
        <v>3607</v>
      </c>
      <c r="F904" s="9" t="s">
        <v>291</v>
      </c>
      <c r="G904" s="9" t="s">
        <v>3608</v>
      </c>
      <c r="H904" s="9" t="s">
        <v>20</v>
      </c>
      <c r="I904" s="9" t="s">
        <v>19</v>
      </c>
      <c r="J904" s="14">
        <v>10</v>
      </c>
      <c r="K904" s="14">
        <v>2655</v>
      </c>
      <c r="L904" s="14">
        <f t="shared" si="34"/>
        <v>26550</v>
      </c>
      <c r="M904" s="14">
        <f t="shared" si="35"/>
        <v>32391</v>
      </c>
      <c r="N904" s="9" t="s">
        <v>279</v>
      </c>
      <c r="O904" s="9" t="s">
        <v>280</v>
      </c>
    </row>
    <row r="905" spans="1:15" ht="25.5" customHeight="1" x14ac:dyDescent="0.3">
      <c r="A905" s="8" t="s">
        <v>16</v>
      </c>
      <c r="B905" s="9" t="s">
        <v>3609</v>
      </c>
      <c r="C905" s="9" t="s">
        <v>17</v>
      </c>
      <c r="D905" s="9" t="s">
        <v>3606</v>
      </c>
      <c r="E905" s="9" t="s">
        <v>3607</v>
      </c>
      <c r="F905" s="9" t="s">
        <v>291</v>
      </c>
      <c r="G905" s="9" t="s">
        <v>3610</v>
      </c>
      <c r="H905" s="9" t="s">
        <v>20</v>
      </c>
      <c r="I905" s="9" t="s">
        <v>19</v>
      </c>
      <c r="J905" s="14">
        <v>10</v>
      </c>
      <c r="K905" s="14">
        <v>1917</v>
      </c>
      <c r="L905" s="14">
        <f t="shared" si="34"/>
        <v>19170</v>
      </c>
      <c r="M905" s="14">
        <f t="shared" si="35"/>
        <v>23387.399999999998</v>
      </c>
      <c r="N905" s="9" t="s">
        <v>279</v>
      </c>
      <c r="O905" s="9" t="s">
        <v>280</v>
      </c>
    </row>
    <row r="906" spans="1:15" ht="25.5" customHeight="1" x14ac:dyDescent="0.3">
      <c r="A906" s="8" t="s">
        <v>16</v>
      </c>
      <c r="B906" s="9" t="s">
        <v>3611</v>
      </c>
      <c r="C906" s="9" t="s">
        <v>17</v>
      </c>
      <c r="D906" s="9" t="s">
        <v>3612</v>
      </c>
      <c r="E906" s="9" t="s">
        <v>3613</v>
      </c>
      <c r="F906" s="9" t="s">
        <v>3614</v>
      </c>
      <c r="G906" s="9" t="s">
        <v>3615</v>
      </c>
      <c r="H906" s="9" t="s">
        <v>20</v>
      </c>
      <c r="I906" s="9" t="s">
        <v>19</v>
      </c>
      <c r="J906" s="14">
        <v>4</v>
      </c>
      <c r="K906" s="14">
        <v>26058</v>
      </c>
      <c r="L906" s="14">
        <f t="shared" si="34"/>
        <v>104232</v>
      </c>
      <c r="M906" s="14">
        <f t="shared" si="35"/>
        <v>127163.04</v>
      </c>
      <c r="N906" s="9" t="s">
        <v>279</v>
      </c>
      <c r="O906" s="9" t="s">
        <v>280</v>
      </c>
    </row>
    <row r="907" spans="1:15" ht="25.5" customHeight="1" x14ac:dyDescent="0.3">
      <c r="A907" s="8" t="s">
        <v>16</v>
      </c>
      <c r="B907" s="9" t="s">
        <v>3616</v>
      </c>
      <c r="C907" s="9" t="s">
        <v>17</v>
      </c>
      <c r="D907" s="9" t="s">
        <v>3617</v>
      </c>
      <c r="E907" s="9" t="s">
        <v>3618</v>
      </c>
      <c r="F907" s="9" t="s">
        <v>291</v>
      </c>
      <c r="G907" s="9" t="s">
        <v>3619</v>
      </c>
      <c r="H907" s="9" t="s">
        <v>18</v>
      </c>
      <c r="I907" s="9" t="s">
        <v>19</v>
      </c>
      <c r="J907" s="14">
        <v>50</v>
      </c>
      <c r="K907" s="14">
        <v>1475</v>
      </c>
      <c r="L907" s="14">
        <f t="shared" si="34"/>
        <v>73750</v>
      </c>
      <c r="M907" s="14">
        <f t="shared" si="35"/>
        <v>89975</v>
      </c>
      <c r="N907" s="9" t="s">
        <v>279</v>
      </c>
      <c r="O907" s="9" t="s">
        <v>280</v>
      </c>
    </row>
    <row r="908" spans="1:15" ht="25.5" customHeight="1" x14ac:dyDescent="0.3">
      <c r="A908" s="8" t="s">
        <v>16</v>
      </c>
      <c r="B908" s="9" t="s">
        <v>3620</v>
      </c>
      <c r="C908" s="9" t="s">
        <v>17</v>
      </c>
      <c r="D908" s="9" t="s">
        <v>3621</v>
      </c>
      <c r="E908" s="9" t="s">
        <v>3622</v>
      </c>
      <c r="F908" s="9" t="s">
        <v>3623</v>
      </c>
      <c r="G908" s="9" t="s">
        <v>3624</v>
      </c>
      <c r="H908" s="9" t="s">
        <v>20</v>
      </c>
      <c r="I908" s="9" t="s">
        <v>19</v>
      </c>
      <c r="J908" s="14">
        <v>30</v>
      </c>
      <c r="K908" s="14">
        <v>10816</v>
      </c>
      <c r="L908" s="14">
        <f t="shared" si="34"/>
        <v>324480</v>
      </c>
      <c r="M908" s="14">
        <f t="shared" si="35"/>
        <v>395865.59999999998</v>
      </c>
      <c r="N908" s="9" t="s">
        <v>279</v>
      </c>
      <c r="O908" s="9" t="s">
        <v>280</v>
      </c>
    </row>
    <row r="909" spans="1:15" ht="25.5" customHeight="1" x14ac:dyDescent="0.3">
      <c r="A909" s="8" t="s">
        <v>16</v>
      </c>
      <c r="B909" s="9" t="s">
        <v>3625</v>
      </c>
      <c r="C909" s="9" t="s">
        <v>17</v>
      </c>
      <c r="D909" s="9" t="s">
        <v>3626</v>
      </c>
      <c r="E909" s="9" t="s">
        <v>3627</v>
      </c>
      <c r="F909" s="9" t="s">
        <v>291</v>
      </c>
      <c r="G909" s="9" t="s">
        <v>3628</v>
      </c>
      <c r="H909" s="9" t="s">
        <v>20</v>
      </c>
      <c r="I909" s="9" t="s">
        <v>19</v>
      </c>
      <c r="J909" s="14">
        <v>3</v>
      </c>
      <c r="K909" s="14">
        <v>58705</v>
      </c>
      <c r="L909" s="14">
        <f t="shared" si="34"/>
        <v>176115</v>
      </c>
      <c r="M909" s="14">
        <f t="shared" si="35"/>
        <v>214860.3</v>
      </c>
      <c r="N909" s="9" t="s">
        <v>279</v>
      </c>
      <c r="O909" s="9" t="s">
        <v>280</v>
      </c>
    </row>
    <row r="910" spans="1:15" ht="25.5" customHeight="1" x14ac:dyDescent="0.3">
      <c r="A910" s="8" t="s">
        <v>16</v>
      </c>
      <c r="B910" s="9" t="s">
        <v>3629</v>
      </c>
      <c r="C910" s="9" t="s">
        <v>17</v>
      </c>
      <c r="D910" s="9" t="s">
        <v>3626</v>
      </c>
      <c r="E910" s="9" t="s">
        <v>3627</v>
      </c>
      <c r="F910" s="9" t="s">
        <v>291</v>
      </c>
      <c r="G910" s="9" t="s">
        <v>3630</v>
      </c>
      <c r="H910" s="9" t="s">
        <v>20</v>
      </c>
      <c r="I910" s="9" t="s">
        <v>19</v>
      </c>
      <c r="J910" s="14">
        <v>2</v>
      </c>
      <c r="K910" s="14">
        <v>109740</v>
      </c>
      <c r="L910" s="14">
        <f t="shared" si="34"/>
        <v>219480</v>
      </c>
      <c r="M910" s="14">
        <f t="shared" si="35"/>
        <v>267765.59999999998</v>
      </c>
      <c r="N910" s="9" t="s">
        <v>279</v>
      </c>
      <c r="O910" s="9" t="s">
        <v>280</v>
      </c>
    </row>
    <row r="911" spans="1:15" ht="25.5" customHeight="1" x14ac:dyDescent="0.3">
      <c r="A911" s="8" t="s">
        <v>16</v>
      </c>
      <c r="B911" s="9" t="s">
        <v>3631</v>
      </c>
      <c r="C911" s="9" t="s">
        <v>17</v>
      </c>
      <c r="D911" s="9" t="s">
        <v>3632</v>
      </c>
      <c r="E911" s="9" t="s">
        <v>3633</v>
      </c>
      <c r="F911" s="9" t="s">
        <v>291</v>
      </c>
      <c r="G911" s="9" t="s">
        <v>3634</v>
      </c>
      <c r="H911" s="9" t="s">
        <v>18</v>
      </c>
      <c r="I911" s="9" t="s">
        <v>19</v>
      </c>
      <c r="J911" s="14">
        <v>12</v>
      </c>
      <c r="K911" s="14">
        <v>7522</v>
      </c>
      <c r="L911" s="14">
        <f t="shared" si="34"/>
        <v>90264</v>
      </c>
      <c r="M911" s="14">
        <f t="shared" si="35"/>
        <v>110122.08</v>
      </c>
      <c r="N911" s="9" t="s">
        <v>279</v>
      </c>
      <c r="O911" s="9" t="s">
        <v>280</v>
      </c>
    </row>
    <row r="912" spans="1:15" ht="25.5" customHeight="1" x14ac:dyDescent="0.3">
      <c r="A912" s="8" t="s">
        <v>16</v>
      </c>
      <c r="B912" s="9" t="s">
        <v>3635</v>
      </c>
      <c r="C912" s="9" t="s">
        <v>17</v>
      </c>
      <c r="D912" s="9" t="s">
        <v>3632</v>
      </c>
      <c r="E912" s="9" t="s">
        <v>3633</v>
      </c>
      <c r="F912" s="9" t="s">
        <v>291</v>
      </c>
      <c r="G912" s="9" t="s">
        <v>3636</v>
      </c>
      <c r="H912" s="9" t="s">
        <v>22</v>
      </c>
      <c r="I912" s="9" t="s">
        <v>19</v>
      </c>
      <c r="J912" s="14">
        <v>28</v>
      </c>
      <c r="K912" s="14">
        <v>7866</v>
      </c>
      <c r="L912" s="14">
        <f t="shared" si="34"/>
        <v>220248</v>
      </c>
      <c r="M912" s="14">
        <f t="shared" si="35"/>
        <v>268702.56</v>
      </c>
      <c r="N912" s="9" t="s">
        <v>279</v>
      </c>
      <c r="O912" s="9" t="s">
        <v>280</v>
      </c>
    </row>
    <row r="913" spans="1:15" ht="25.5" customHeight="1" x14ac:dyDescent="0.3">
      <c r="A913" s="8" t="s">
        <v>16</v>
      </c>
      <c r="B913" s="9" t="s">
        <v>3637</v>
      </c>
      <c r="C913" s="9" t="s">
        <v>17</v>
      </c>
      <c r="D913" s="8" t="s">
        <v>3638</v>
      </c>
      <c r="E913" s="8" t="s">
        <v>3639</v>
      </c>
      <c r="F913" s="8" t="s">
        <v>291</v>
      </c>
      <c r="G913" s="8" t="s">
        <v>3640</v>
      </c>
      <c r="H913" s="8" t="s">
        <v>18</v>
      </c>
      <c r="I913" s="8" t="s">
        <v>19</v>
      </c>
      <c r="J913" s="14">
        <v>80</v>
      </c>
      <c r="K913" s="14">
        <v>14160</v>
      </c>
      <c r="L913" s="14">
        <f t="shared" si="34"/>
        <v>1132800</v>
      </c>
      <c r="M913" s="14">
        <f t="shared" si="35"/>
        <v>1382016</v>
      </c>
      <c r="N913" s="15" t="s">
        <v>279</v>
      </c>
      <c r="O913" s="15" t="s">
        <v>280</v>
      </c>
    </row>
    <row r="914" spans="1:15" ht="25.5" customHeight="1" x14ac:dyDescent="0.3">
      <c r="A914" s="8" t="s">
        <v>16</v>
      </c>
      <c r="B914" s="9" t="s">
        <v>3641</v>
      </c>
      <c r="C914" s="9" t="s">
        <v>17</v>
      </c>
      <c r="D914" s="9" t="s">
        <v>289</v>
      </c>
      <c r="E914" s="9" t="s">
        <v>290</v>
      </c>
      <c r="F914" s="9" t="s">
        <v>291</v>
      </c>
      <c r="G914" s="9" t="s">
        <v>3642</v>
      </c>
      <c r="H914" s="9" t="s">
        <v>22</v>
      </c>
      <c r="I914" s="9" t="s">
        <v>19</v>
      </c>
      <c r="J914" s="14">
        <v>400</v>
      </c>
      <c r="K914" s="14">
        <v>2999</v>
      </c>
      <c r="L914" s="14">
        <f t="shared" si="34"/>
        <v>1199600</v>
      </c>
      <c r="M914" s="14">
        <f t="shared" si="35"/>
        <v>1463512</v>
      </c>
      <c r="N914" s="9" t="s">
        <v>279</v>
      </c>
      <c r="O914" s="9" t="s">
        <v>280</v>
      </c>
    </row>
    <row r="915" spans="1:15" ht="25.5" customHeight="1" x14ac:dyDescent="0.3">
      <c r="A915" s="8" t="s">
        <v>16</v>
      </c>
      <c r="B915" s="9" t="s">
        <v>3643</v>
      </c>
      <c r="C915" s="9" t="s">
        <v>17</v>
      </c>
      <c r="D915" s="9" t="s">
        <v>3644</v>
      </c>
      <c r="E915" s="9" t="s">
        <v>3645</v>
      </c>
      <c r="F915" s="9" t="s">
        <v>291</v>
      </c>
      <c r="G915" s="9" t="s">
        <v>3646</v>
      </c>
      <c r="H915" s="9" t="s">
        <v>18</v>
      </c>
      <c r="I915" s="9" t="s">
        <v>19</v>
      </c>
      <c r="J915" s="14">
        <v>10</v>
      </c>
      <c r="K915" s="14">
        <v>9194</v>
      </c>
      <c r="L915" s="14">
        <f t="shared" si="34"/>
        <v>91940</v>
      </c>
      <c r="M915" s="14">
        <f t="shared" si="35"/>
        <v>112166.8</v>
      </c>
      <c r="N915" s="9" t="s">
        <v>279</v>
      </c>
      <c r="O915" s="9" t="s">
        <v>280</v>
      </c>
    </row>
    <row r="916" spans="1:15" ht="25.5" customHeight="1" x14ac:dyDescent="0.3">
      <c r="A916" s="8" t="s">
        <v>16</v>
      </c>
      <c r="B916" s="9" t="s">
        <v>3647</v>
      </c>
      <c r="C916" s="9" t="s">
        <v>17</v>
      </c>
      <c r="D916" s="8" t="s">
        <v>3648</v>
      </c>
      <c r="E916" s="8" t="s">
        <v>3649</v>
      </c>
      <c r="F916" s="8" t="s">
        <v>291</v>
      </c>
      <c r="G916" s="8" t="s">
        <v>3650</v>
      </c>
      <c r="H916" s="8" t="s">
        <v>18</v>
      </c>
      <c r="I916" s="8" t="s">
        <v>19</v>
      </c>
      <c r="J916" s="14">
        <v>1</v>
      </c>
      <c r="K916" s="14">
        <v>1331236</v>
      </c>
      <c r="L916" s="14">
        <f t="shared" si="34"/>
        <v>1331236</v>
      </c>
      <c r="M916" s="14">
        <f t="shared" si="35"/>
        <v>1624107.92</v>
      </c>
      <c r="N916" s="15" t="s">
        <v>279</v>
      </c>
      <c r="O916" s="15" t="s">
        <v>280</v>
      </c>
    </row>
    <row r="917" spans="1:15" ht="25.5" customHeight="1" x14ac:dyDescent="0.3">
      <c r="A917" s="8" t="s">
        <v>16</v>
      </c>
      <c r="B917" s="9" t="s">
        <v>3651</v>
      </c>
      <c r="C917" s="9" t="s">
        <v>17</v>
      </c>
      <c r="D917" s="9" t="s">
        <v>3652</v>
      </c>
      <c r="E917" s="9" t="s">
        <v>3653</v>
      </c>
      <c r="F917" s="9" t="s">
        <v>291</v>
      </c>
      <c r="G917" s="9" t="s">
        <v>3654</v>
      </c>
      <c r="H917" s="9" t="s">
        <v>20</v>
      </c>
      <c r="I917" s="9" t="s">
        <v>19</v>
      </c>
      <c r="J917" s="14">
        <v>1</v>
      </c>
      <c r="K917" s="14">
        <v>1526231</v>
      </c>
      <c r="L917" s="14">
        <f t="shared" si="34"/>
        <v>1526231</v>
      </c>
      <c r="M917" s="14">
        <f t="shared" si="35"/>
        <v>1862001.82</v>
      </c>
      <c r="N917" s="9" t="s">
        <v>279</v>
      </c>
      <c r="O917" s="9" t="s">
        <v>280</v>
      </c>
    </row>
    <row r="918" spans="1:15" ht="25.5" customHeight="1" x14ac:dyDescent="0.3">
      <c r="A918" s="8" t="s">
        <v>16</v>
      </c>
      <c r="B918" s="9" t="s">
        <v>3655</v>
      </c>
      <c r="C918" s="9" t="s">
        <v>17</v>
      </c>
      <c r="D918" s="8" t="s">
        <v>3656</v>
      </c>
      <c r="E918" s="8" t="s">
        <v>3657</v>
      </c>
      <c r="F918" s="8" t="s">
        <v>3100</v>
      </c>
      <c r="G918" s="8" t="s">
        <v>3658</v>
      </c>
      <c r="H918" s="8" t="s">
        <v>18</v>
      </c>
      <c r="I918" s="8" t="s">
        <v>19</v>
      </c>
      <c r="J918" s="14">
        <v>10</v>
      </c>
      <c r="K918" s="14">
        <v>1819</v>
      </c>
      <c r="L918" s="14">
        <f t="shared" si="34"/>
        <v>18190</v>
      </c>
      <c r="M918" s="14">
        <f t="shared" si="35"/>
        <v>22191.8</v>
      </c>
      <c r="N918" s="15" t="s">
        <v>279</v>
      </c>
      <c r="O918" s="15" t="s">
        <v>280</v>
      </c>
    </row>
    <row r="919" spans="1:15" ht="25.5" customHeight="1" x14ac:dyDescent="0.3">
      <c r="A919" s="8" t="s">
        <v>16</v>
      </c>
      <c r="B919" s="9" t="s">
        <v>3659</v>
      </c>
      <c r="C919" s="9" t="s">
        <v>17</v>
      </c>
      <c r="D919" s="9" t="s">
        <v>3660</v>
      </c>
      <c r="E919" s="9" t="s">
        <v>3661</v>
      </c>
      <c r="F919" s="9" t="s">
        <v>3662</v>
      </c>
      <c r="G919" s="9" t="s">
        <v>3663</v>
      </c>
      <c r="H919" s="9" t="s">
        <v>18</v>
      </c>
      <c r="I919" s="9" t="s">
        <v>19</v>
      </c>
      <c r="J919" s="14">
        <v>5</v>
      </c>
      <c r="K919" s="14">
        <v>5015</v>
      </c>
      <c r="L919" s="14">
        <f t="shared" si="34"/>
        <v>25075</v>
      </c>
      <c r="M919" s="14">
        <f t="shared" si="35"/>
        <v>30591.5</v>
      </c>
      <c r="N919" s="9" t="s">
        <v>279</v>
      </c>
      <c r="O919" s="9" t="s">
        <v>280</v>
      </c>
    </row>
    <row r="920" spans="1:15" ht="25.5" customHeight="1" x14ac:dyDescent="0.3">
      <c r="A920" s="8" t="s">
        <v>16</v>
      </c>
      <c r="B920" s="9" t="s">
        <v>3664</v>
      </c>
      <c r="C920" s="9" t="s">
        <v>17</v>
      </c>
      <c r="D920" s="9" t="s">
        <v>3665</v>
      </c>
      <c r="E920" s="9" t="s">
        <v>3666</v>
      </c>
      <c r="F920" s="9" t="s">
        <v>291</v>
      </c>
      <c r="G920" s="9" t="s">
        <v>3667</v>
      </c>
      <c r="H920" s="9" t="s">
        <v>18</v>
      </c>
      <c r="I920" s="9" t="s">
        <v>19</v>
      </c>
      <c r="J920" s="14">
        <v>40</v>
      </c>
      <c r="K920" s="14">
        <v>2655</v>
      </c>
      <c r="L920" s="14">
        <f t="shared" si="34"/>
        <v>106200</v>
      </c>
      <c r="M920" s="14">
        <f t="shared" si="35"/>
        <v>129564</v>
      </c>
      <c r="N920" s="9" t="s">
        <v>279</v>
      </c>
      <c r="O920" s="9" t="s">
        <v>280</v>
      </c>
    </row>
    <row r="921" spans="1:15" ht="25.5" customHeight="1" x14ac:dyDescent="0.3">
      <c r="A921" s="8" t="s">
        <v>16</v>
      </c>
      <c r="B921" s="9" t="s">
        <v>3668</v>
      </c>
      <c r="C921" s="9" t="s">
        <v>17</v>
      </c>
      <c r="D921" s="9" t="s">
        <v>3669</v>
      </c>
      <c r="E921" s="9" t="s">
        <v>3670</v>
      </c>
      <c r="F921" s="9" t="s">
        <v>291</v>
      </c>
      <c r="G921" s="9" t="s">
        <v>3671</v>
      </c>
      <c r="H921" s="9" t="s">
        <v>18</v>
      </c>
      <c r="I921" s="9" t="s">
        <v>19</v>
      </c>
      <c r="J921" s="14">
        <v>30</v>
      </c>
      <c r="K921" s="14">
        <v>934</v>
      </c>
      <c r="L921" s="14">
        <f t="shared" si="34"/>
        <v>28020</v>
      </c>
      <c r="M921" s="14">
        <f t="shared" si="35"/>
        <v>34184.400000000001</v>
      </c>
      <c r="N921" s="9" t="s">
        <v>279</v>
      </c>
      <c r="O921" s="9" t="s">
        <v>280</v>
      </c>
    </row>
    <row r="922" spans="1:15" ht="25.5" customHeight="1" x14ac:dyDescent="0.3">
      <c r="A922" s="8" t="s">
        <v>16</v>
      </c>
      <c r="B922" s="9" t="s">
        <v>3672</v>
      </c>
      <c r="C922" s="9" t="s">
        <v>17</v>
      </c>
      <c r="D922" s="9" t="s">
        <v>618</v>
      </c>
      <c r="E922" s="9" t="s">
        <v>619</v>
      </c>
      <c r="F922" s="9" t="s">
        <v>3673</v>
      </c>
      <c r="G922" s="9" t="s">
        <v>3674</v>
      </c>
      <c r="H922" s="9" t="s">
        <v>21</v>
      </c>
      <c r="I922" s="9" t="s">
        <v>19</v>
      </c>
      <c r="J922" s="14">
        <v>10</v>
      </c>
      <c r="K922" s="14">
        <v>125571</v>
      </c>
      <c r="L922" s="14">
        <f t="shared" si="34"/>
        <v>1255710</v>
      </c>
      <c r="M922" s="14">
        <f t="shared" si="35"/>
        <v>1531966.2</v>
      </c>
      <c r="N922" s="9" t="s">
        <v>279</v>
      </c>
      <c r="O922" s="9" t="s">
        <v>280</v>
      </c>
    </row>
    <row r="923" spans="1:15" ht="25.5" customHeight="1" x14ac:dyDescent="0.3">
      <c r="A923" s="8" t="s">
        <v>16</v>
      </c>
      <c r="B923" s="9" t="s">
        <v>3675</v>
      </c>
      <c r="C923" s="9" t="s">
        <v>17</v>
      </c>
      <c r="D923" s="9" t="s">
        <v>618</v>
      </c>
      <c r="E923" s="9" t="s">
        <v>619</v>
      </c>
      <c r="F923" s="9" t="s">
        <v>291</v>
      </c>
      <c r="G923" s="9" t="s">
        <v>3676</v>
      </c>
      <c r="H923" s="9" t="s">
        <v>20</v>
      </c>
      <c r="I923" s="9" t="s">
        <v>19</v>
      </c>
      <c r="J923" s="14">
        <v>10</v>
      </c>
      <c r="K923" s="14">
        <v>63916</v>
      </c>
      <c r="L923" s="14">
        <f t="shared" si="34"/>
        <v>639160</v>
      </c>
      <c r="M923" s="14">
        <f t="shared" si="35"/>
        <v>779775.2</v>
      </c>
      <c r="N923" s="9" t="s">
        <v>279</v>
      </c>
      <c r="O923" s="9" t="s">
        <v>280</v>
      </c>
    </row>
    <row r="924" spans="1:15" ht="25.5" customHeight="1" x14ac:dyDescent="0.3">
      <c r="A924" s="8" t="s">
        <v>16</v>
      </c>
      <c r="B924" s="9" t="s">
        <v>3677</v>
      </c>
      <c r="C924" s="9" t="s">
        <v>17</v>
      </c>
      <c r="D924" s="9" t="s">
        <v>618</v>
      </c>
      <c r="E924" s="9" t="s">
        <v>619</v>
      </c>
      <c r="F924" s="9" t="s">
        <v>291</v>
      </c>
      <c r="G924" s="9" t="s">
        <v>3678</v>
      </c>
      <c r="H924" s="9" t="s">
        <v>20</v>
      </c>
      <c r="I924" s="9" t="s">
        <v>19</v>
      </c>
      <c r="J924" s="14">
        <v>20</v>
      </c>
      <c r="K924" s="14">
        <v>63916</v>
      </c>
      <c r="L924" s="14">
        <f t="shared" si="34"/>
        <v>1278320</v>
      </c>
      <c r="M924" s="14">
        <f t="shared" si="35"/>
        <v>1559550.4</v>
      </c>
      <c r="N924" s="9" t="s">
        <v>279</v>
      </c>
      <c r="O924" s="9" t="s">
        <v>280</v>
      </c>
    </row>
    <row r="925" spans="1:15" ht="25.5" customHeight="1" x14ac:dyDescent="0.3">
      <c r="A925" s="8" t="s">
        <v>16</v>
      </c>
      <c r="B925" s="9" t="s">
        <v>3679</v>
      </c>
      <c r="C925" s="9" t="s">
        <v>17</v>
      </c>
      <c r="D925" s="9" t="s">
        <v>3680</v>
      </c>
      <c r="E925" s="9" t="s">
        <v>3681</v>
      </c>
      <c r="F925" s="9" t="s">
        <v>291</v>
      </c>
      <c r="G925" s="9" t="s">
        <v>3682</v>
      </c>
      <c r="H925" s="9" t="s">
        <v>20</v>
      </c>
      <c r="I925" s="9" t="s">
        <v>19</v>
      </c>
      <c r="J925" s="14">
        <v>10</v>
      </c>
      <c r="K925" s="14">
        <v>7227</v>
      </c>
      <c r="L925" s="14">
        <f t="shared" si="34"/>
        <v>72270</v>
      </c>
      <c r="M925" s="14">
        <f t="shared" si="35"/>
        <v>88169.4</v>
      </c>
      <c r="N925" s="9" t="s">
        <v>279</v>
      </c>
      <c r="O925" s="9" t="s">
        <v>280</v>
      </c>
    </row>
    <row r="926" spans="1:15" ht="25.5" customHeight="1" x14ac:dyDescent="0.3">
      <c r="A926" s="8" t="s">
        <v>16</v>
      </c>
      <c r="B926" s="9" t="s">
        <v>3683</v>
      </c>
      <c r="C926" s="9" t="s">
        <v>17</v>
      </c>
      <c r="D926" s="9" t="s">
        <v>3684</v>
      </c>
      <c r="E926" s="9" t="s">
        <v>3685</v>
      </c>
      <c r="F926" s="9" t="s">
        <v>291</v>
      </c>
      <c r="G926" s="9" t="s">
        <v>3686</v>
      </c>
      <c r="H926" s="9" t="s">
        <v>20</v>
      </c>
      <c r="I926" s="9" t="s">
        <v>19</v>
      </c>
      <c r="J926" s="14">
        <v>5</v>
      </c>
      <c r="K926" s="14">
        <v>356753</v>
      </c>
      <c r="L926" s="14">
        <f t="shared" si="34"/>
        <v>1783765</v>
      </c>
      <c r="M926" s="14">
        <f t="shared" si="35"/>
        <v>2176193.2999999998</v>
      </c>
      <c r="N926" s="9" t="s">
        <v>279</v>
      </c>
      <c r="O926" s="9" t="s">
        <v>280</v>
      </c>
    </row>
    <row r="927" spans="1:15" ht="25.5" customHeight="1" x14ac:dyDescent="0.3">
      <c r="A927" s="8" t="s">
        <v>16</v>
      </c>
      <c r="B927" s="9" t="s">
        <v>3687</v>
      </c>
      <c r="C927" s="9" t="s">
        <v>17</v>
      </c>
      <c r="D927" s="9" t="s">
        <v>3688</v>
      </c>
      <c r="E927" s="9" t="s">
        <v>3689</v>
      </c>
      <c r="F927" s="9" t="s">
        <v>291</v>
      </c>
      <c r="G927" s="9" t="s">
        <v>3690</v>
      </c>
      <c r="H927" s="9" t="s">
        <v>20</v>
      </c>
      <c r="I927" s="9" t="s">
        <v>19</v>
      </c>
      <c r="J927" s="14">
        <v>10</v>
      </c>
      <c r="K927" s="14">
        <v>229608</v>
      </c>
      <c r="L927" s="14">
        <f t="shared" si="34"/>
        <v>2296080</v>
      </c>
      <c r="M927" s="14">
        <f t="shared" si="35"/>
        <v>2801217.6</v>
      </c>
      <c r="N927" s="9" t="s">
        <v>279</v>
      </c>
      <c r="O927" s="9" t="s">
        <v>280</v>
      </c>
    </row>
    <row r="928" spans="1:15" ht="25.5" customHeight="1" x14ac:dyDescent="0.3">
      <c r="A928" s="8" t="s">
        <v>16</v>
      </c>
      <c r="B928" s="9" t="s">
        <v>3691</v>
      </c>
      <c r="C928" s="9" t="s">
        <v>17</v>
      </c>
      <c r="D928" s="8" t="s">
        <v>3692</v>
      </c>
      <c r="E928" s="8" t="s">
        <v>3693</v>
      </c>
      <c r="F928" s="8" t="s">
        <v>291</v>
      </c>
      <c r="G928" s="8" t="s">
        <v>3694</v>
      </c>
      <c r="H928" s="8" t="s">
        <v>18</v>
      </c>
      <c r="I928" s="8" t="s">
        <v>19</v>
      </c>
      <c r="J928" s="14">
        <v>2</v>
      </c>
      <c r="K928" s="14">
        <v>31319</v>
      </c>
      <c r="L928" s="14">
        <f t="shared" si="34"/>
        <v>62638</v>
      </c>
      <c r="M928" s="14">
        <f t="shared" si="35"/>
        <v>76418.36</v>
      </c>
      <c r="N928" s="15" t="s">
        <v>279</v>
      </c>
      <c r="O928" s="15" t="s">
        <v>280</v>
      </c>
    </row>
    <row r="929" spans="1:15" ht="25.5" customHeight="1" x14ac:dyDescent="0.3">
      <c r="A929" s="8" t="s">
        <v>16</v>
      </c>
      <c r="B929" s="9" t="s">
        <v>3695</v>
      </c>
      <c r="C929" s="9" t="s">
        <v>17</v>
      </c>
      <c r="D929" s="9" t="s">
        <v>3696</v>
      </c>
      <c r="E929" s="9" t="s">
        <v>3697</v>
      </c>
      <c r="F929" s="9" t="s">
        <v>291</v>
      </c>
      <c r="G929" s="9" t="s">
        <v>3698</v>
      </c>
      <c r="H929" s="9" t="s">
        <v>20</v>
      </c>
      <c r="I929" s="9" t="s">
        <v>19</v>
      </c>
      <c r="J929" s="14">
        <v>1</v>
      </c>
      <c r="K929" s="14">
        <v>1216383</v>
      </c>
      <c r="L929" s="14">
        <f t="shared" si="34"/>
        <v>1216383</v>
      </c>
      <c r="M929" s="14">
        <f t="shared" si="35"/>
        <v>1483987.26</v>
      </c>
      <c r="N929" s="9" t="s">
        <v>279</v>
      </c>
      <c r="O929" s="9" t="s">
        <v>280</v>
      </c>
    </row>
    <row r="930" spans="1:15" ht="25.5" customHeight="1" x14ac:dyDescent="0.3">
      <c r="A930" s="8" t="s">
        <v>16</v>
      </c>
      <c r="B930" s="9" t="s">
        <v>3699</v>
      </c>
      <c r="C930" s="9" t="s">
        <v>17</v>
      </c>
      <c r="D930" s="9" t="s">
        <v>3696</v>
      </c>
      <c r="E930" s="9" t="s">
        <v>3700</v>
      </c>
      <c r="F930" s="9" t="s">
        <v>291</v>
      </c>
      <c r="G930" s="9" t="s">
        <v>3701</v>
      </c>
      <c r="H930" s="9" t="s">
        <v>18</v>
      </c>
      <c r="I930" s="9" t="s">
        <v>19</v>
      </c>
      <c r="J930" s="14">
        <v>1</v>
      </c>
      <c r="K930" s="14">
        <v>1051183</v>
      </c>
      <c r="L930" s="14">
        <f t="shared" si="34"/>
        <v>1051183</v>
      </c>
      <c r="M930" s="14">
        <f t="shared" si="35"/>
        <v>1282443.26</v>
      </c>
      <c r="N930" s="9" t="s">
        <v>279</v>
      </c>
      <c r="O930" s="9" t="s">
        <v>280</v>
      </c>
    </row>
    <row r="931" spans="1:15" ht="25.5" customHeight="1" x14ac:dyDescent="0.3">
      <c r="A931" s="8" t="s">
        <v>16</v>
      </c>
      <c r="B931" s="9" t="s">
        <v>3702</v>
      </c>
      <c r="C931" s="9" t="s">
        <v>17</v>
      </c>
      <c r="D931" s="8" t="s">
        <v>3703</v>
      </c>
      <c r="E931" s="8" t="s">
        <v>3704</v>
      </c>
      <c r="F931" s="8" t="s">
        <v>291</v>
      </c>
      <c r="G931" s="8" t="s">
        <v>3705</v>
      </c>
      <c r="H931" s="8" t="s">
        <v>18</v>
      </c>
      <c r="I931" s="8" t="s">
        <v>19</v>
      </c>
      <c r="J931" s="14">
        <v>1</v>
      </c>
      <c r="K931" s="14">
        <v>68833</v>
      </c>
      <c r="L931" s="14">
        <f t="shared" si="34"/>
        <v>68833</v>
      </c>
      <c r="M931" s="14">
        <f t="shared" si="35"/>
        <v>83976.26</v>
      </c>
      <c r="N931" s="15" t="s">
        <v>279</v>
      </c>
      <c r="O931" s="15" t="s">
        <v>280</v>
      </c>
    </row>
    <row r="932" spans="1:15" ht="25.5" customHeight="1" x14ac:dyDescent="0.3">
      <c r="A932" s="8" t="s">
        <v>16</v>
      </c>
      <c r="B932" s="9" t="s">
        <v>3706</v>
      </c>
      <c r="C932" s="9" t="s">
        <v>17</v>
      </c>
      <c r="D932" s="8" t="s">
        <v>3703</v>
      </c>
      <c r="E932" s="8" t="s">
        <v>3704</v>
      </c>
      <c r="F932" s="8" t="s">
        <v>291</v>
      </c>
      <c r="G932" s="8" t="s">
        <v>3707</v>
      </c>
      <c r="H932" s="8" t="s">
        <v>18</v>
      </c>
      <c r="I932" s="8" t="s">
        <v>19</v>
      </c>
      <c r="J932" s="14">
        <v>1</v>
      </c>
      <c r="K932" s="14">
        <v>68833</v>
      </c>
      <c r="L932" s="14">
        <f t="shared" si="34"/>
        <v>68833</v>
      </c>
      <c r="M932" s="14">
        <f t="shared" si="35"/>
        <v>83976.26</v>
      </c>
      <c r="N932" s="15" t="s">
        <v>279</v>
      </c>
      <c r="O932" s="15" t="s">
        <v>280</v>
      </c>
    </row>
    <row r="933" spans="1:15" ht="25.5" customHeight="1" x14ac:dyDescent="0.3">
      <c r="A933" s="8" t="s">
        <v>16</v>
      </c>
      <c r="B933" s="9" t="s">
        <v>3708</v>
      </c>
      <c r="C933" s="9" t="s">
        <v>17</v>
      </c>
      <c r="D933" s="8" t="s">
        <v>3703</v>
      </c>
      <c r="E933" s="8" t="s">
        <v>3704</v>
      </c>
      <c r="F933" s="8" t="s">
        <v>291</v>
      </c>
      <c r="G933" s="8" t="s">
        <v>3709</v>
      </c>
      <c r="H933" s="8" t="s">
        <v>18</v>
      </c>
      <c r="I933" s="8" t="s">
        <v>19</v>
      </c>
      <c r="J933" s="14">
        <v>1</v>
      </c>
      <c r="K933" s="14">
        <v>68833</v>
      </c>
      <c r="L933" s="14">
        <f t="shared" si="34"/>
        <v>68833</v>
      </c>
      <c r="M933" s="14">
        <f t="shared" si="35"/>
        <v>83976.26</v>
      </c>
      <c r="N933" s="15" t="s">
        <v>279</v>
      </c>
      <c r="O933" s="15" t="s">
        <v>280</v>
      </c>
    </row>
    <row r="934" spans="1:15" ht="25.5" customHeight="1" x14ac:dyDescent="0.3">
      <c r="A934" s="8" t="s">
        <v>16</v>
      </c>
      <c r="B934" s="9" t="s">
        <v>3710</v>
      </c>
      <c r="C934" s="9" t="s">
        <v>17</v>
      </c>
      <c r="D934" s="8" t="s">
        <v>3711</v>
      </c>
      <c r="E934" s="8" t="s">
        <v>3712</v>
      </c>
      <c r="F934" s="8" t="s">
        <v>291</v>
      </c>
      <c r="G934" s="8" t="s">
        <v>3713</v>
      </c>
      <c r="H934" s="8" t="s">
        <v>18</v>
      </c>
      <c r="I934" s="8" t="s">
        <v>19</v>
      </c>
      <c r="J934" s="14">
        <v>5</v>
      </c>
      <c r="K934" s="14">
        <v>5015</v>
      </c>
      <c r="L934" s="14">
        <f t="shared" si="34"/>
        <v>25075</v>
      </c>
      <c r="M934" s="14">
        <f t="shared" si="35"/>
        <v>30591.5</v>
      </c>
      <c r="N934" s="15" t="s">
        <v>279</v>
      </c>
      <c r="O934" s="15" t="s">
        <v>280</v>
      </c>
    </row>
    <row r="935" spans="1:15" ht="25.5" customHeight="1" x14ac:dyDescent="0.3">
      <c r="A935" s="8" t="s">
        <v>16</v>
      </c>
      <c r="B935" s="9" t="s">
        <v>3714</v>
      </c>
      <c r="C935" s="9" t="s">
        <v>17</v>
      </c>
      <c r="D935" s="8" t="s">
        <v>3715</v>
      </c>
      <c r="E935" s="8" t="s">
        <v>3716</v>
      </c>
      <c r="F935" s="8" t="s">
        <v>3356</v>
      </c>
      <c r="G935" s="8" t="s">
        <v>3717</v>
      </c>
      <c r="H935" s="8" t="s">
        <v>18</v>
      </c>
      <c r="I935" s="8" t="s">
        <v>19</v>
      </c>
      <c r="J935" s="14">
        <v>3</v>
      </c>
      <c r="K935" s="14">
        <v>6293</v>
      </c>
      <c r="L935" s="14">
        <f t="shared" si="34"/>
        <v>18879</v>
      </c>
      <c r="M935" s="14">
        <f t="shared" si="35"/>
        <v>23032.38</v>
      </c>
      <c r="N935" s="15" t="s">
        <v>279</v>
      </c>
      <c r="O935" s="15" t="s">
        <v>280</v>
      </c>
    </row>
    <row r="936" spans="1:15" ht="25.5" customHeight="1" x14ac:dyDescent="0.3">
      <c r="A936" s="8" t="s">
        <v>16</v>
      </c>
      <c r="B936" s="9" t="s">
        <v>3718</v>
      </c>
      <c r="C936" s="9" t="s">
        <v>17</v>
      </c>
      <c r="D936" s="9" t="s">
        <v>3719</v>
      </c>
      <c r="E936" s="9" t="s">
        <v>3720</v>
      </c>
      <c r="F936" s="9" t="s">
        <v>3721</v>
      </c>
      <c r="G936" s="9" t="s">
        <v>3722</v>
      </c>
      <c r="H936" s="9" t="s">
        <v>22</v>
      </c>
      <c r="I936" s="9" t="s">
        <v>19</v>
      </c>
      <c r="J936" s="14">
        <v>5</v>
      </c>
      <c r="K936" s="14">
        <v>35400</v>
      </c>
      <c r="L936" s="14">
        <f t="shared" si="34"/>
        <v>177000</v>
      </c>
      <c r="M936" s="14">
        <f t="shared" si="35"/>
        <v>215940</v>
      </c>
      <c r="N936" s="9" t="s">
        <v>279</v>
      </c>
      <c r="O936" s="9" t="s">
        <v>280</v>
      </c>
    </row>
    <row r="937" spans="1:15" ht="25.5" customHeight="1" x14ac:dyDescent="0.3">
      <c r="A937" s="8" t="s">
        <v>16</v>
      </c>
      <c r="B937" s="9" t="s">
        <v>3723</v>
      </c>
      <c r="C937" s="9" t="s">
        <v>17</v>
      </c>
      <c r="D937" s="9" t="s">
        <v>3719</v>
      </c>
      <c r="E937" s="9" t="s">
        <v>3720</v>
      </c>
      <c r="F937" s="9" t="s">
        <v>3721</v>
      </c>
      <c r="G937" s="9" t="s">
        <v>3724</v>
      </c>
      <c r="H937" s="9" t="s">
        <v>22</v>
      </c>
      <c r="I937" s="9" t="s">
        <v>19</v>
      </c>
      <c r="J937" s="14">
        <v>5</v>
      </c>
      <c r="K937" s="14">
        <v>38694</v>
      </c>
      <c r="L937" s="14">
        <f t="shared" si="34"/>
        <v>193470</v>
      </c>
      <c r="M937" s="14">
        <f t="shared" si="35"/>
        <v>236033.4</v>
      </c>
      <c r="N937" s="9" t="s">
        <v>279</v>
      </c>
      <c r="O937" s="9" t="s">
        <v>280</v>
      </c>
    </row>
    <row r="938" spans="1:15" ht="25.5" customHeight="1" x14ac:dyDescent="0.3">
      <c r="A938" s="8" t="s">
        <v>16</v>
      </c>
      <c r="B938" s="9" t="s">
        <v>3725</v>
      </c>
      <c r="C938" s="9" t="s">
        <v>17</v>
      </c>
      <c r="D938" s="9" t="s">
        <v>3726</v>
      </c>
      <c r="E938" s="9" t="s">
        <v>3727</v>
      </c>
      <c r="F938" s="9" t="s">
        <v>3728</v>
      </c>
      <c r="G938" s="9" t="s">
        <v>3729</v>
      </c>
      <c r="H938" s="9" t="s">
        <v>18</v>
      </c>
      <c r="I938" s="9" t="s">
        <v>19</v>
      </c>
      <c r="J938" s="14">
        <v>25</v>
      </c>
      <c r="K938" s="14">
        <v>23010</v>
      </c>
      <c r="L938" s="14">
        <f t="shared" si="34"/>
        <v>575250</v>
      </c>
      <c r="M938" s="14">
        <f t="shared" si="35"/>
        <v>701805</v>
      </c>
      <c r="N938" s="9" t="s">
        <v>279</v>
      </c>
      <c r="O938" s="9" t="s">
        <v>280</v>
      </c>
    </row>
    <row r="939" spans="1:15" ht="25.5" customHeight="1" x14ac:dyDescent="0.3">
      <c r="A939" s="8" t="s">
        <v>16</v>
      </c>
      <c r="B939" s="9" t="s">
        <v>3730</v>
      </c>
      <c r="C939" s="9" t="s">
        <v>17</v>
      </c>
      <c r="D939" s="8" t="s">
        <v>3731</v>
      </c>
      <c r="E939" s="8" t="s">
        <v>3732</v>
      </c>
      <c r="F939" s="8" t="s">
        <v>291</v>
      </c>
      <c r="G939" s="8" t="s">
        <v>3733</v>
      </c>
      <c r="H939" s="8" t="s">
        <v>18</v>
      </c>
      <c r="I939" s="8" t="s">
        <v>19</v>
      </c>
      <c r="J939" s="14">
        <v>230</v>
      </c>
      <c r="K939" s="14">
        <v>4916</v>
      </c>
      <c r="L939" s="14">
        <f t="shared" si="34"/>
        <v>1130680</v>
      </c>
      <c r="M939" s="14">
        <f t="shared" si="35"/>
        <v>1379429.5999999999</v>
      </c>
      <c r="N939" s="15" t="s">
        <v>279</v>
      </c>
      <c r="O939" s="15" t="s">
        <v>280</v>
      </c>
    </row>
    <row r="940" spans="1:15" ht="25.5" customHeight="1" x14ac:dyDescent="0.3">
      <c r="A940" s="8" t="s">
        <v>16</v>
      </c>
      <c r="B940" s="9" t="s">
        <v>3734</v>
      </c>
      <c r="C940" s="9" t="s">
        <v>17</v>
      </c>
      <c r="D940" s="9" t="s">
        <v>3731</v>
      </c>
      <c r="E940" s="9" t="s">
        <v>3732</v>
      </c>
      <c r="F940" s="9" t="s">
        <v>291</v>
      </c>
      <c r="G940" s="9" t="s">
        <v>3735</v>
      </c>
      <c r="H940" s="9" t="s">
        <v>20</v>
      </c>
      <c r="I940" s="9" t="s">
        <v>19</v>
      </c>
      <c r="J940" s="14">
        <v>100</v>
      </c>
      <c r="K940" s="14">
        <v>4916</v>
      </c>
      <c r="L940" s="14">
        <f t="shared" si="34"/>
        <v>491600</v>
      </c>
      <c r="M940" s="14">
        <f t="shared" si="35"/>
        <v>599752</v>
      </c>
      <c r="N940" s="9" t="s">
        <v>279</v>
      </c>
      <c r="O940" s="9" t="s">
        <v>280</v>
      </c>
    </row>
    <row r="941" spans="1:15" ht="25.5" customHeight="1" x14ac:dyDescent="0.3">
      <c r="A941" s="8" t="s">
        <v>16</v>
      </c>
      <c r="B941" s="9" t="s">
        <v>3736</v>
      </c>
      <c r="C941" s="9" t="s">
        <v>17</v>
      </c>
      <c r="D941" s="8" t="s">
        <v>3737</v>
      </c>
      <c r="E941" s="8" t="s">
        <v>3738</v>
      </c>
      <c r="F941" s="8" t="s">
        <v>291</v>
      </c>
      <c r="G941" s="8" t="s">
        <v>3739</v>
      </c>
      <c r="H941" s="8" t="s">
        <v>18</v>
      </c>
      <c r="I941" s="8" t="s">
        <v>19</v>
      </c>
      <c r="J941" s="14">
        <v>2</v>
      </c>
      <c r="K941" s="14">
        <v>113083</v>
      </c>
      <c r="L941" s="14">
        <f t="shared" si="34"/>
        <v>226166</v>
      </c>
      <c r="M941" s="14">
        <f t="shared" si="35"/>
        <v>275922.52</v>
      </c>
      <c r="N941" s="15" t="s">
        <v>279</v>
      </c>
      <c r="O941" s="15" t="s">
        <v>280</v>
      </c>
    </row>
    <row r="942" spans="1:15" ht="25.5" customHeight="1" x14ac:dyDescent="0.3">
      <c r="A942" s="8" t="s">
        <v>16</v>
      </c>
      <c r="B942" s="9" t="s">
        <v>3740</v>
      </c>
      <c r="C942" s="9" t="s">
        <v>17</v>
      </c>
      <c r="D942" s="9" t="s">
        <v>3741</v>
      </c>
      <c r="E942" s="9" t="s">
        <v>3742</v>
      </c>
      <c r="F942" s="9" t="s">
        <v>291</v>
      </c>
      <c r="G942" s="9" t="s">
        <v>3743</v>
      </c>
      <c r="H942" s="9" t="s">
        <v>20</v>
      </c>
      <c r="I942" s="9" t="s">
        <v>19</v>
      </c>
      <c r="J942" s="14">
        <v>5</v>
      </c>
      <c r="K942" s="14">
        <v>23157</v>
      </c>
      <c r="L942" s="14">
        <f t="shared" si="34"/>
        <v>115785</v>
      </c>
      <c r="M942" s="14">
        <f t="shared" si="35"/>
        <v>141257.69999999998</v>
      </c>
      <c r="N942" s="9" t="s">
        <v>279</v>
      </c>
      <c r="O942" s="9" t="s">
        <v>280</v>
      </c>
    </row>
    <row r="943" spans="1:15" ht="25.5" customHeight="1" x14ac:dyDescent="0.3">
      <c r="A943" s="8" t="s">
        <v>16</v>
      </c>
      <c r="B943" s="9" t="s">
        <v>3744</v>
      </c>
      <c r="C943" s="9" t="s">
        <v>17</v>
      </c>
      <c r="D943" s="8" t="s">
        <v>3745</v>
      </c>
      <c r="E943" s="8" t="s">
        <v>3746</v>
      </c>
      <c r="F943" s="8" t="s">
        <v>291</v>
      </c>
      <c r="G943" s="8" t="s">
        <v>3747</v>
      </c>
      <c r="H943" s="8" t="s">
        <v>18</v>
      </c>
      <c r="I943" s="8" t="s">
        <v>19</v>
      </c>
      <c r="J943" s="14">
        <v>2</v>
      </c>
      <c r="K943" s="14">
        <v>469050</v>
      </c>
      <c r="L943" s="14">
        <f t="shared" si="34"/>
        <v>938100</v>
      </c>
      <c r="M943" s="14">
        <f t="shared" si="35"/>
        <v>1144482</v>
      </c>
      <c r="N943" s="15" t="s">
        <v>279</v>
      </c>
      <c r="O943" s="15" t="s">
        <v>280</v>
      </c>
    </row>
    <row r="944" spans="1:15" ht="25.5" customHeight="1" x14ac:dyDescent="0.3">
      <c r="A944" s="8" t="s">
        <v>16</v>
      </c>
      <c r="B944" s="9" t="s">
        <v>3748</v>
      </c>
      <c r="C944" s="9" t="s">
        <v>17</v>
      </c>
      <c r="D944" s="8" t="s">
        <v>3749</v>
      </c>
      <c r="E944" s="8" t="s">
        <v>3750</v>
      </c>
      <c r="F944" s="8" t="s">
        <v>291</v>
      </c>
      <c r="G944" s="8" t="s">
        <v>3751</v>
      </c>
      <c r="H944" s="8" t="s">
        <v>18</v>
      </c>
      <c r="I944" s="8" t="s">
        <v>19</v>
      </c>
      <c r="J944" s="14">
        <v>150</v>
      </c>
      <c r="K944" s="14">
        <v>444860</v>
      </c>
      <c r="L944" s="14">
        <f t="shared" si="34"/>
        <v>66729000</v>
      </c>
      <c r="M944" s="14">
        <f t="shared" si="35"/>
        <v>81409380</v>
      </c>
      <c r="N944" s="15" t="s">
        <v>279</v>
      </c>
      <c r="O944" s="15" t="s">
        <v>280</v>
      </c>
    </row>
    <row r="945" spans="1:15" ht="25.5" customHeight="1" x14ac:dyDescent="0.3">
      <c r="A945" s="8" t="s">
        <v>16</v>
      </c>
      <c r="B945" s="9" t="s">
        <v>3752</v>
      </c>
      <c r="C945" s="9" t="s">
        <v>17</v>
      </c>
      <c r="D945" s="9" t="s">
        <v>3753</v>
      </c>
      <c r="E945" s="9" t="s">
        <v>3754</v>
      </c>
      <c r="F945" s="9" t="s">
        <v>291</v>
      </c>
      <c r="G945" s="9" t="s">
        <v>3755</v>
      </c>
      <c r="H945" s="9" t="s">
        <v>18</v>
      </c>
      <c r="I945" s="9" t="s">
        <v>19</v>
      </c>
      <c r="J945" s="14">
        <v>10</v>
      </c>
      <c r="K945" s="14">
        <v>1524</v>
      </c>
      <c r="L945" s="14">
        <f t="shared" si="34"/>
        <v>15240</v>
      </c>
      <c r="M945" s="14">
        <f t="shared" si="35"/>
        <v>18592.8</v>
      </c>
      <c r="N945" s="9" t="s">
        <v>279</v>
      </c>
      <c r="O945" s="9" t="s">
        <v>280</v>
      </c>
    </row>
    <row r="946" spans="1:15" ht="25.5" customHeight="1" x14ac:dyDescent="0.3">
      <c r="A946" s="8" t="s">
        <v>16</v>
      </c>
      <c r="B946" s="9" t="s">
        <v>3756</v>
      </c>
      <c r="C946" s="9" t="s">
        <v>17</v>
      </c>
      <c r="D946" s="9" t="s">
        <v>3757</v>
      </c>
      <c r="E946" s="9" t="s">
        <v>3758</v>
      </c>
      <c r="F946" s="9" t="s">
        <v>291</v>
      </c>
      <c r="G946" s="9" t="s">
        <v>3759</v>
      </c>
      <c r="H946" s="9" t="s">
        <v>18</v>
      </c>
      <c r="I946" s="9" t="s">
        <v>19</v>
      </c>
      <c r="J946" s="14">
        <v>20</v>
      </c>
      <c r="K946" s="14">
        <v>1966</v>
      </c>
      <c r="L946" s="14">
        <f t="shared" si="34"/>
        <v>39320</v>
      </c>
      <c r="M946" s="14">
        <f t="shared" si="35"/>
        <v>47970.400000000001</v>
      </c>
      <c r="N946" s="9" t="s">
        <v>279</v>
      </c>
      <c r="O946" s="9" t="s">
        <v>280</v>
      </c>
    </row>
    <row r="947" spans="1:15" ht="25.5" customHeight="1" x14ac:dyDescent="0.3">
      <c r="A947" s="8" t="s">
        <v>16</v>
      </c>
      <c r="B947" s="9" t="s">
        <v>3760</v>
      </c>
      <c r="C947" s="9" t="s">
        <v>17</v>
      </c>
      <c r="D947" s="9" t="s">
        <v>3761</v>
      </c>
      <c r="E947" s="9" t="s">
        <v>3762</v>
      </c>
      <c r="F947" s="9" t="s">
        <v>291</v>
      </c>
      <c r="G947" s="9" t="s">
        <v>3763</v>
      </c>
      <c r="H947" s="9" t="s">
        <v>18</v>
      </c>
      <c r="I947" s="9" t="s">
        <v>19</v>
      </c>
      <c r="J947" s="14">
        <v>10</v>
      </c>
      <c r="K947" s="14">
        <v>3392</v>
      </c>
      <c r="L947" s="14">
        <f t="shared" si="34"/>
        <v>33920</v>
      </c>
      <c r="M947" s="14">
        <f t="shared" si="35"/>
        <v>41382.400000000001</v>
      </c>
      <c r="N947" s="9" t="s">
        <v>279</v>
      </c>
      <c r="O947" s="9" t="s">
        <v>280</v>
      </c>
    </row>
    <row r="948" spans="1:15" ht="25.5" customHeight="1" x14ac:dyDescent="0.3">
      <c r="A948" s="8" t="s">
        <v>16</v>
      </c>
      <c r="B948" s="9" t="s">
        <v>3764</v>
      </c>
      <c r="C948" s="9" t="s">
        <v>17</v>
      </c>
      <c r="D948" s="9" t="s">
        <v>3765</v>
      </c>
      <c r="E948" s="9" t="s">
        <v>3766</v>
      </c>
      <c r="F948" s="9" t="s">
        <v>3767</v>
      </c>
      <c r="G948" s="9" t="s">
        <v>3768</v>
      </c>
      <c r="H948" s="9" t="s">
        <v>18</v>
      </c>
      <c r="I948" s="9" t="s">
        <v>19</v>
      </c>
      <c r="J948" s="14">
        <v>4</v>
      </c>
      <c r="K948" s="14">
        <v>116033</v>
      </c>
      <c r="L948" s="14">
        <f t="shared" si="34"/>
        <v>464132</v>
      </c>
      <c r="M948" s="14">
        <f t="shared" si="35"/>
        <v>566241.04</v>
      </c>
      <c r="N948" s="9" t="s">
        <v>279</v>
      </c>
      <c r="O948" s="9" t="s">
        <v>280</v>
      </c>
    </row>
    <row r="949" spans="1:15" ht="25.5" customHeight="1" x14ac:dyDescent="0.3">
      <c r="A949" s="8" t="s">
        <v>16</v>
      </c>
      <c r="B949" s="9" t="s">
        <v>3769</v>
      </c>
      <c r="C949" s="9" t="s">
        <v>17</v>
      </c>
      <c r="D949" s="9" t="s">
        <v>3770</v>
      </c>
      <c r="E949" s="9" t="s">
        <v>3771</v>
      </c>
      <c r="F949" s="9" t="s">
        <v>291</v>
      </c>
      <c r="G949" s="9" t="s">
        <v>3772</v>
      </c>
      <c r="H949" s="9" t="s">
        <v>20</v>
      </c>
      <c r="I949" s="9" t="s">
        <v>19</v>
      </c>
      <c r="J949" s="14">
        <v>2</v>
      </c>
      <c r="K949" s="14">
        <v>47200</v>
      </c>
      <c r="L949" s="14">
        <f t="shared" si="34"/>
        <v>94400</v>
      </c>
      <c r="M949" s="14">
        <f t="shared" si="35"/>
        <v>115168</v>
      </c>
      <c r="N949" s="9" t="s">
        <v>279</v>
      </c>
      <c r="O949" s="9" t="s">
        <v>280</v>
      </c>
    </row>
    <row r="950" spans="1:15" ht="25.5" customHeight="1" x14ac:dyDescent="0.3">
      <c r="A950" s="8" t="s">
        <v>16</v>
      </c>
      <c r="B950" s="9" t="s">
        <v>3773</v>
      </c>
      <c r="C950" s="9" t="s">
        <v>17</v>
      </c>
      <c r="D950" s="8" t="s">
        <v>3774</v>
      </c>
      <c r="E950" s="8" t="s">
        <v>3775</v>
      </c>
      <c r="F950" s="8" t="s">
        <v>291</v>
      </c>
      <c r="G950" s="8" t="s">
        <v>3776</v>
      </c>
      <c r="H950" s="8" t="s">
        <v>18</v>
      </c>
      <c r="I950" s="8" t="s">
        <v>19</v>
      </c>
      <c r="J950" s="14">
        <v>1</v>
      </c>
      <c r="K950" s="14">
        <v>83878</v>
      </c>
      <c r="L950" s="14">
        <f t="shared" si="34"/>
        <v>83878</v>
      </c>
      <c r="M950" s="14">
        <f t="shared" si="35"/>
        <v>102331.16</v>
      </c>
      <c r="N950" s="15" t="s">
        <v>279</v>
      </c>
      <c r="O950" s="15" t="s">
        <v>280</v>
      </c>
    </row>
    <row r="951" spans="1:15" ht="25.5" customHeight="1" x14ac:dyDescent="0.3">
      <c r="A951" s="8" t="s">
        <v>16</v>
      </c>
      <c r="B951" s="9" t="s">
        <v>3777</v>
      </c>
      <c r="C951" s="9" t="s">
        <v>17</v>
      </c>
      <c r="D951" s="9" t="s">
        <v>3778</v>
      </c>
      <c r="E951" s="9" t="s">
        <v>3779</v>
      </c>
      <c r="F951" s="9" t="s">
        <v>291</v>
      </c>
      <c r="G951" s="9" t="s">
        <v>3780</v>
      </c>
      <c r="H951" s="9" t="s">
        <v>20</v>
      </c>
      <c r="I951" s="9" t="s">
        <v>19</v>
      </c>
      <c r="J951" s="14">
        <v>5</v>
      </c>
      <c r="K951" s="14">
        <v>5408</v>
      </c>
      <c r="L951" s="14">
        <f t="shared" ref="L951:L1014" si="36">J951*K951</f>
        <v>27040</v>
      </c>
      <c r="M951" s="14">
        <f t="shared" ref="M951:M1014" si="37">L951*1.22</f>
        <v>32988.800000000003</v>
      </c>
      <c r="N951" s="9" t="s">
        <v>279</v>
      </c>
      <c r="O951" s="9" t="s">
        <v>280</v>
      </c>
    </row>
    <row r="952" spans="1:15" ht="25.5" customHeight="1" x14ac:dyDescent="0.3">
      <c r="A952" s="8" t="s">
        <v>16</v>
      </c>
      <c r="B952" s="9" t="s">
        <v>3781</v>
      </c>
      <c r="C952" s="9" t="s">
        <v>17</v>
      </c>
      <c r="D952" s="8" t="s">
        <v>3782</v>
      </c>
      <c r="E952" s="8" t="s">
        <v>3783</v>
      </c>
      <c r="F952" s="8" t="s">
        <v>291</v>
      </c>
      <c r="G952" s="8" t="s">
        <v>3784</v>
      </c>
      <c r="H952" s="8" t="s">
        <v>18</v>
      </c>
      <c r="I952" s="8" t="s">
        <v>19</v>
      </c>
      <c r="J952" s="14">
        <v>10</v>
      </c>
      <c r="K952" s="14">
        <v>3540</v>
      </c>
      <c r="L952" s="14">
        <f t="shared" si="36"/>
        <v>35400</v>
      </c>
      <c r="M952" s="14">
        <f t="shared" si="37"/>
        <v>43188</v>
      </c>
      <c r="N952" s="15" t="s">
        <v>279</v>
      </c>
      <c r="O952" s="15" t="s">
        <v>280</v>
      </c>
    </row>
    <row r="953" spans="1:15" ht="25.5" customHeight="1" x14ac:dyDescent="0.3">
      <c r="A953" s="8" t="s">
        <v>16</v>
      </c>
      <c r="B953" s="9" t="s">
        <v>3785</v>
      </c>
      <c r="C953" s="9" t="s">
        <v>17</v>
      </c>
      <c r="D953" s="8" t="s">
        <v>3782</v>
      </c>
      <c r="E953" s="8" t="s">
        <v>3783</v>
      </c>
      <c r="F953" s="8" t="s">
        <v>291</v>
      </c>
      <c r="G953" s="8" t="s">
        <v>3786</v>
      </c>
      <c r="H953" s="8" t="s">
        <v>18</v>
      </c>
      <c r="I953" s="8" t="s">
        <v>19</v>
      </c>
      <c r="J953" s="14">
        <v>5</v>
      </c>
      <c r="K953" s="14">
        <v>3540</v>
      </c>
      <c r="L953" s="14">
        <f t="shared" si="36"/>
        <v>17700</v>
      </c>
      <c r="M953" s="14">
        <f t="shared" si="37"/>
        <v>21594</v>
      </c>
      <c r="N953" s="15" t="s">
        <v>279</v>
      </c>
      <c r="O953" s="15" t="s">
        <v>280</v>
      </c>
    </row>
    <row r="954" spans="1:15" ht="25.5" customHeight="1" x14ac:dyDescent="0.3">
      <c r="A954" s="8" t="s">
        <v>16</v>
      </c>
      <c r="B954" s="9" t="s">
        <v>3787</v>
      </c>
      <c r="C954" s="9" t="s">
        <v>17</v>
      </c>
      <c r="D954" s="8" t="s">
        <v>3782</v>
      </c>
      <c r="E954" s="8" t="s">
        <v>3783</v>
      </c>
      <c r="F954" s="8" t="s">
        <v>291</v>
      </c>
      <c r="G954" s="8" t="s">
        <v>3788</v>
      </c>
      <c r="H954" s="8" t="s">
        <v>18</v>
      </c>
      <c r="I954" s="8" t="s">
        <v>19</v>
      </c>
      <c r="J954" s="14">
        <v>5</v>
      </c>
      <c r="K954" s="14">
        <v>3540</v>
      </c>
      <c r="L954" s="14">
        <f t="shared" si="36"/>
        <v>17700</v>
      </c>
      <c r="M954" s="14">
        <f t="shared" si="37"/>
        <v>21594</v>
      </c>
      <c r="N954" s="15" t="s">
        <v>279</v>
      </c>
      <c r="O954" s="15" t="s">
        <v>280</v>
      </c>
    </row>
    <row r="955" spans="1:15" ht="25.5" customHeight="1" x14ac:dyDescent="0.3">
      <c r="A955" s="8" t="s">
        <v>16</v>
      </c>
      <c r="B955" s="9" t="s">
        <v>3789</v>
      </c>
      <c r="C955" s="9" t="s">
        <v>17</v>
      </c>
      <c r="D955" s="9" t="s">
        <v>3790</v>
      </c>
      <c r="E955" s="9" t="s">
        <v>3791</v>
      </c>
      <c r="F955" s="9" t="s">
        <v>3792</v>
      </c>
      <c r="G955" s="9" t="s">
        <v>3793</v>
      </c>
      <c r="H955" s="9" t="s">
        <v>20</v>
      </c>
      <c r="I955" s="9" t="s">
        <v>19</v>
      </c>
      <c r="J955" s="14">
        <v>1</v>
      </c>
      <c r="K955" s="14">
        <v>8210833</v>
      </c>
      <c r="L955" s="14">
        <f t="shared" si="36"/>
        <v>8210833</v>
      </c>
      <c r="M955" s="14">
        <f t="shared" si="37"/>
        <v>10017216.26</v>
      </c>
      <c r="N955" s="9" t="s">
        <v>279</v>
      </c>
      <c r="O955" s="9" t="s">
        <v>280</v>
      </c>
    </row>
    <row r="956" spans="1:15" ht="25.5" customHeight="1" x14ac:dyDescent="0.3">
      <c r="A956" s="8" t="s">
        <v>16</v>
      </c>
      <c r="B956" s="9" t="s">
        <v>3794</v>
      </c>
      <c r="C956" s="9" t="s">
        <v>17</v>
      </c>
      <c r="D956" s="9" t="s">
        <v>3795</v>
      </c>
      <c r="E956" s="9" t="s">
        <v>3796</v>
      </c>
      <c r="F956" s="9" t="s">
        <v>291</v>
      </c>
      <c r="G956" s="9" t="s">
        <v>3797</v>
      </c>
      <c r="H956" s="9" t="s">
        <v>18</v>
      </c>
      <c r="I956" s="9" t="s">
        <v>19</v>
      </c>
      <c r="J956" s="14">
        <v>10</v>
      </c>
      <c r="K956" s="14">
        <v>7719</v>
      </c>
      <c r="L956" s="14">
        <f t="shared" si="36"/>
        <v>77190</v>
      </c>
      <c r="M956" s="14">
        <f t="shared" si="37"/>
        <v>94171.8</v>
      </c>
      <c r="N956" s="9" t="s">
        <v>279</v>
      </c>
      <c r="O956" s="9" t="s">
        <v>280</v>
      </c>
    </row>
    <row r="957" spans="1:15" ht="25.5" customHeight="1" x14ac:dyDescent="0.3">
      <c r="A957" s="8" t="s">
        <v>16</v>
      </c>
      <c r="B957" s="9" t="s">
        <v>3798</v>
      </c>
      <c r="C957" s="9" t="s">
        <v>17</v>
      </c>
      <c r="D957" s="9" t="s">
        <v>3799</v>
      </c>
      <c r="E957" s="9" t="s">
        <v>3800</v>
      </c>
      <c r="F957" s="9" t="s">
        <v>3356</v>
      </c>
      <c r="G957" s="9" t="s">
        <v>3801</v>
      </c>
      <c r="H957" s="9" t="s">
        <v>20</v>
      </c>
      <c r="I957" s="9" t="s">
        <v>19</v>
      </c>
      <c r="J957" s="14">
        <v>5</v>
      </c>
      <c r="K957" s="14">
        <v>62245</v>
      </c>
      <c r="L957" s="14">
        <f t="shared" si="36"/>
        <v>311225</v>
      </c>
      <c r="M957" s="14">
        <f t="shared" si="37"/>
        <v>379694.5</v>
      </c>
      <c r="N957" s="9" t="s">
        <v>279</v>
      </c>
      <c r="O957" s="9" t="s">
        <v>280</v>
      </c>
    </row>
    <row r="958" spans="1:15" ht="25.5" customHeight="1" x14ac:dyDescent="0.3">
      <c r="A958" s="8" t="s">
        <v>16</v>
      </c>
      <c r="B958" s="9" t="s">
        <v>3802</v>
      </c>
      <c r="C958" s="9" t="s">
        <v>17</v>
      </c>
      <c r="D958" s="8" t="s">
        <v>574</v>
      </c>
      <c r="E958" s="8" t="s">
        <v>575</v>
      </c>
      <c r="F958" s="8" t="s">
        <v>576</v>
      </c>
      <c r="G958" s="8" t="s">
        <v>3803</v>
      </c>
      <c r="H958" s="8" t="s">
        <v>18</v>
      </c>
      <c r="I958" s="8" t="s">
        <v>19</v>
      </c>
      <c r="J958" s="14">
        <v>3100</v>
      </c>
      <c r="K958" s="14">
        <v>1632</v>
      </c>
      <c r="L958" s="14">
        <f t="shared" si="36"/>
        <v>5059200</v>
      </c>
      <c r="M958" s="14">
        <f t="shared" si="37"/>
        <v>6172224</v>
      </c>
      <c r="N958" s="15" t="s">
        <v>279</v>
      </c>
      <c r="O958" s="15" t="s">
        <v>280</v>
      </c>
    </row>
    <row r="959" spans="1:15" ht="25.5" customHeight="1" x14ac:dyDescent="0.3">
      <c r="A959" s="8" t="s">
        <v>16</v>
      </c>
      <c r="B959" s="9" t="s">
        <v>3804</v>
      </c>
      <c r="C959" s="9" t="s">
        <v>17</v>
      </c>
      <c r="D959" s="9" t="s">
        <v>574</v>
      </c>
      <c r="E959" s="9" t="s">
        <v>575</v>
      </c>
      <c r="F959" s="9" t="s">
        <v>576</v>
      </c>
      <c r="G959" s="9" t="s">
        <v>3805</v>
      </c>
      <c r="H959" s="9" t="s">
        <v>20</v>
      </c>
      <c r="I959" s="9" t="s">
        <v>19</v>
      </c>
      <c r="J959" s="14">
        <v>10</v>
      </c>
      <c r="K959" s="14">
        <v>1888</v>
      </c>
      <c r="L959" s="14">
        <f t="shared" si="36"/>
        <v>18880</v>
      </c>
      <c r="M959" s="14">
        <f t="shared" si="37"/>
        <v>23033.599999999999</v>
      </c>
      <c r="N959" s="9" t="s">
        <v>279</v>
      </c>
      <c r="O959" s="9" t="s">
        <v>280</v>
      </c>
    </row>
    <row r="960" spans="1:15" ht="25.5" customHeight="1" x14ac:dyDescent="0.3">
      <c r="A960" s="8" t="s">
        <v>16</v>
      </c>
      <c r="B960" s="9" t="s">
        <v>3806</v>
      </c>
      <c r="C960" s="9" t="s">
        <v>17</v>
      </c>
      <c r="D960" s="9" t="s">
        <v>3807</v>
      </c>
      <c r="E960" s="9" t="s">
        <v>3808</v>
      </c>
      <c r="F960" s="9" t="s">
        <v>291</v>
      </c>
      <c r="G960" s="9" t="s">
        <v>3809</v>
      </c>
      <c r="H960" s="9" t="s">
        <v>20</v>
      </c>
      <c r="I960" s="9" t="s">
        <v>19</v>
      </c>
      <c r="J960" s="14">
        <v>2</v>
      </c>
      <c r="K960" s="14">
        <v>47691</v>
      </c>
      <c r="L960" s="14">
        <f t="shared" si="36"/>
        <v>95382</v>
      </c>
      <c r="M960" s="14">
        <f t="shared" si="37"/>
        <v>116366.04</v>
      </c>
      <c r="N960" s="9" t="s">
        <v>279</v>
      </c>
      <c r="O960" s="9" t="s">
        <v>280</v>
      </c>
    </row>
    <row r="961" spans="1:15" ht="25.5" customHeight="1" x14ac:dyDescent="0.3">
      <c r="A961" s="8" t="s">
        <v>16</v>
      </c>
      <c r="B961" s="9" t="s">
        <v>3810</v>
      </c>
      <c r="C961" s="9" t="s">
        <v>17</v>
      </c>
      <c r="D961" s="9" t="s">
        <v>3807</v>
      </c>
      <c r="E961" s="9" t="s">
        <v>3808</v>
      </c>
      <c r="F961" s="9" t="s">
        <v>291</v>
      </c>
      <c r="G961" s="9" t="s">
        <v>3811</v>
      </c>
      <c r="H961" s="9" t="s">
        <v>20</v>
      </c>
      <c r="I961" s="9" t="s">
        <v>19</v>
      </c>
      <c r="J961" s="14">
        <v>2</v>
      </c>
      <c r="K961" s="14">
        <v>67850</v>
      </c>
      <c r="L961" s="14">
        <f t="shared" si="36"/>
        <v>135700</v>
      </c>
      <c r="M961" s="14">
        <f t="shared" si="37"/>
        <v>165554</v>
      </c>
      <c r="N961" s="9" t="s">
        <v>279</v>
      </c>
      <c r="O961" s="9" t="s">
        <v>280</v>
      </c>
    </row>
    <row r="962" spans="1:15" ht="25.5" customHeight="1" x14ac:dyDescent="0.3">
      <c r="A962" s="8" t="s">
        <v>16</v>
      </c>
      <c r="B962" s="9" t="s">
        <v>3812</v>
      </c>
      <c r="C962" s="9" t="s">
        <v>17</v>
      </c>
      <c r="D962" s="9" t="s">
        <v>3813</v>
      </c>
      <c r="E962" s="9" t="s">
        <v>3814</v>
      </c>
      <c r="F962" s="9" t="s">
        <v>291</v>
      </c>
      <c r="G962" s="9" t="s">
        <v>3815</v>
      </c>
      <c r="H962" s="9" t="s">
        <v>18</v>
      </c>
      <c r="I962" s="9" t="s">
        <v>19</v>
      </c>
      <c r="J962" s="14">
        <v>5</v>
      </c>
      <c r="K962" s="14">
        <v>9980</v>
      </c>
      <c r="L962" s="14">
        <f t="shared" si="36"/>
        <v>49900</v>
      </c>
      <c r="M962" s="14">
        <f t="shared" si="37"/>
        <v>60878</v>
      </c>
      <c r="N962" s="9" t="s">
        <v>279</v>
      </c>
      <c r="O962" s="9" t="s">
        <v>280</v>
      </c>
    </row>
    <row r="963" spans="1:15" ht="25.5" customHeight="1" x14ac:dyDescent="0.3">
      <c r="A963" s="8" t="s">
        <v>16</v>
      </c>
      <c r="B963" s="9" t="s">
        <v>3816</v>
      </c>
      <c r="C963" s="9" t="s">
        <v>17</v>
      </c>
      <c r="D963" s="9" t="s">
        <v>3817</v>
      </c>
      <c r="E963" s="9" t="s">
        <v>3818</v>
      </c>
      <c r="F963" s="9" t="s">
        <v>291</v>
      </c>
      <c r="G963" s="9" t="s">
        <v>3819</v>
      </c>
      <c r="H963" s="9" t="s">
        <v>18</v>
      </c>
      <c r="I963" s="9" t="s">
        <v>19</v>
      </c>
      <c r="J963" s="14">
        <v>2</v>
      </c>
      <c r="K963" s="14">
        <v>6834</v>
      </c>
      <c r="L963" s="14">
        <f t="shared" si="36"/>
        <v>13668</v>
      </c>
      <c r="M963" s="14">
        <f t="shared" si="37"/>
        <v>16674.96</v>
      </c>
      <c r="N963" s="9" t="s">
        <v>279</v>
      </c>
      <c r="O963" s="9" t="s">
        <v>280</v>
      </c>
    </row>
    <row r="964" spans="1:15" ht="25.5" customHeight="1" x14ac:dyDescent="0.3">
      <c r="A964" s="8" t="s">
        <v>16</v>
      </c>
      <c r="B964" s="9" t="s">
        <v>3820</v>
      </c>
      <c r="C964" s="9" t="s">
        <v>17</v>
      </c>
      <c r="D964" s="9" t="s">
        <v>3817</v>
      </c>
      <c r="E964" s="9" t="s">
        <v>3818</v>
      </c>
      <c r="F964" s="9" t="s">
        <v>291</v>
      </c>
      <c r="G964" s="9" t="s">
        <v>3821</v>
      </c>
      <c r="H964" s="9" t="s">
        <v>18</v>
      </c>
      <c r="I964" s="9" t="s">
        <v>19</v>
      </c>
      <c r="J964" s="14">
        <v>2</v>
      </c>
      <c r="K964" s="14">
        <v>7719</v>
      </c>
      <c r="L964" s="14">
        <f t="shared" si="36"/>
        <v>15438</v>
      </c>
      <c r="M964" s="14">
        <f t="shared" si="37"/>
        <v>18834.36</v>
      </c>
      <c r="N964" s="9" t="s">
        <v>279</v>
      </c>
      <c r="O964" s="9" t="s">
        <v>280</v>
      </c>
    </row>
    <row r="965" spans="1:15" ht="25.5" customHeight="1" x14ac:dyDescent="0.3">
      <c r="A965" s="8" t="s">
        <v>16</v>
      </c>
      <c r="B965" s="9" t="s">
        <v>3822</v>
      </c>
      <c r="C965" s="9" t="s">
        <v>17</v>
      </c>
      <c r="D965" s="9" t="s">
        <v>3817</v>
      </c>
      <c r="E965" s="9" t="s">
        <v>3818</v>
      </c>
      <c r="F965" s="9" t="s">
        <v>291</v>
      </c>
      <c r="G965" s="9" t="s">
        <v>3823</v>
      </c>
      <c r="H965" s="9" t="s">
        <v>18</v>
      </c>
      <c r="I965" s="9" t="s">
        <v>19</v>
      </c>
      <c r="J965" s="14">
        <v>2</v>
      </c>
      <c r="K965" s="14">
        <v>9194</v>
      </c>
      <c r="L965" s="14">
        <f t="shared" si="36"/>
        <v>18388</v>
      </c>
      <c r="M965" s="14">
        <f t="shared" si="37"/>
        <v>22433.360000000001</v>
      </c>
      <c r="N965" s="9" t="s">
        <v>279</v>
      </c>
      <c r="O965" s="9" t="s">
        <v>280</v>
      </c>
    </row>
    <row r="966" spans="1:15" ht="25.5" customHeight="1" x14ac:dyDescent="0.3">
      <c r="A966" s="8" t="s">
        <v>16</v>
      </c>
      <c r="B966" s="9" t="s">
        <v>3824</v>
      </c>
      <c r="C966" s="9" t="s">
        <v>17</v>
      </c>
      <c r="D966" s="9" t="s">
        <v>3825</v>
      </c>
      <c r="E966" s="9" t="s">
        <v>3826</v>
      </c>
      <c r="F966" s="9" t="s">
        <v>3827</v>
      </c>
      <c r="G966" s="9" t="s">
        <v>3828</v>
      </c>
      <c r="H966" s="9" t="s">
        <v>18</v>
      </c>
      <c r="I966" s="9" t="s">
        <v>19</v>
      </c>
      <c r="J966" s="14">
        <v>4</v>
      </c>
      <c r="K966" s="14">
        <v>127833</v>
      </c>
      <c r="L966" s="14">
        <f t="shared" si="36"/>
        <v>511332</v>
      </c>
      <c r="M966" s="14">
        <f t="shared" si="37"/>
        <v>623825.04</v>
      </c>
      <c r="N966" s="9" t="s">
        <v>279</v>
      </c>
      <c r="O966" s="9" t="s">
        <v>280</v>
      </c>
    </row>
    <row r="967" spans="1:15" ht="25.5" customHeight="1" x14ac:dyDescent="0.3">
      <c r="A967" s="8" t="s">
        <v>16</v>
      </c>
      <c r="B967" s="9" t="s">
        <v>3829</v>
      </c>
      <c r="C967" s="9" t="s">
        <v>17</v>
      </c>
      <c r="D967" s="8" t="s">
        <v>3830</v>
      </c>
      <c r="E967" s="8" t="s">
        <v>3831</v>
      </c>
      <c r="F967" s="8" t="s">
        <v>291</v>
      </c>
      <c r="G967" s="8" t="s">
        <v>3832</v>
      </c>
      <c r="H967" s="8" t="s">
        <v>18</v>
      </c>
      <c r="I967" s="8" t="s">
        <v>19</v>
      </c>
      <c r="J967" s="14">
        <v>80</v>
      </c>
      <c r="K967" s="14">
        <v>3441</v>
      </c>
      <c r="L967" s="14">
        <f t="shared" si="36"/>
        <v>275280</v>
      </c>
      <c r="M967" s="14">
        <f t="shared" si="37"/>
        <v>335841.6</v>
      </c>
      <c r="N967" s="15" t="s">
        <v>279</v>
      </c>
      <c r="O967" s="15" t="s">
        <v>280</v>
      </c>
    </row>
    <row r="968" spans="1:15" ht="25.5" customHeight="1" x14ac:dyDescent="0.3">
      <c r="A968" s="8" t="s">
        <v>16</v>
      </c>
      <c r="B968" s="9" t="s">
        <v>3833</v>
      </c>
      <c r="C968" s="9" t="s">
        <v>17</v>
      </c>
      <c r="D968" s="8" t="s">
        <v>3830</v>
      </c>
      <c r="E968" s="8" t="s">
        <v>3831</v>
      </c>
      <c r="F968" s="8" t="s">
        <v>291</v>
      </c>
      <c r="G968" s="8" t="s">
        <v>3834</v>
      </c>
      <c r="H968" s="8" t="s">
        <v>18</v>
      </c>
      <c r="I968" s="8" t="s">
        <v>19</v>
      </c>
      <c r="J968" s="14">
        <v>40</v>
      </c>
      <c r="K968" s="14">
        <v>3884</v>
      </c>
      <c r="L968" s="14">
        <f t="shared" si="36"/>
        <v>155360</v>
      </c>
      <c r="M968" s="14">
        <f t="shared" si="37"/>
        <v>189539.19999999998</v>
      </c>
      <c r="N968" s="15" t="s">
        <v>279</v>
      </c>
      <c r="O968" s="15" t="s">
        <v>280</v>
      </c>
    </row>
    <row r="969" spans="1:15" ht="25.5" customHeight="1" x14ac:dyDescent="0.3">
      <c r="A969" s="8" t="s">
        <v>16</v>
      </c>
      <c r="B969" s="9" t="s">
        <v>3835</v>
      </c>
      <c r="C969" s="9" t="s">
        <v>17</v>
      </c>
      <c r="D969" s="9" t="s">
        <v>3836</v>
      </c>
      <c r="E969" s="9" t="s">
        <v>3837</v>
      </c>
      <c r="F969" s="9" t="s">
        <v>3838</v>
      </c>
      <c r="G969" s="9" t="s">
        <v>3839</v>
      </c>
      <c r="H969" s="9" t="s">
        <v>18</v>
      </c>
      <c r="I969" s="9" t="s">
        <v>19</v>
      </c>
      <c r="J969" s="14">
        <v>2</v>
      </c>
      <c r="K969" s="14">
        <v>1770</v>
      </c>
      <c r="L969" s="14">
        <f t="shared" si="36"/>
        <v>3540</v>
      </c>
      <c r="M969" s="14">
        <f t="shared" si="37"/>
        <v>4318.8</v>
      </c>
      <c r="N969" s="9" t="s">
        <v>279</v>
      </c>
      <c r="O969" s="9" t="s">
        <v>280</v>
      </c>
    </row>
    <row r="970" spans="1:15" ht="25.5" customHeight="1" x14ac:dyDescent="0.3">
      <c r="A970" s="8" t="s">
        <v>16</v>
      </c>
      <c r="B970" s="9" t="s">
        <v>3840</v>
      </c>
      <c r="C970" s="9" t="s">
        <v>17</v>
      </c>
      <c r="D970" s="9" t="s">
        <v>624</v>
      </c>
      <c r="E970" s="9" t="s">
        <v>625</v>
      </c>
      <c r="F970" s="9" t="s">
        <v>626</v>
      </c>
      <c r="G970" s="9" t="s">
        <v>3841</v>
      </c>
      <c r="H970" s="9" t="s">
        <v>18</v>
      </c>
      <c r="I970" s="9" t="s">
        <v>19</v>
      </c>
      <c r="J970" s="14">
        <v>10</v>
      </c>
      <c r="K970" s="14">
        <v>18044</v>
      </c>
      <c r="L970" s="14">
        <f t="shared" si="36"/>
        <v>180440</v>
      </c>
      <c r="M970" s="14">
        <f t="shared" si="37"/>
        <v>220136.8</v>
      </c>
      <c r="N970" s="9" t="s">
        <v>279</v>
      </c>
      <c r="O970" s="9" t="s">
        <v>280</v>
      </c>
    </row>
    <row r="971" spans="1:15" ht="25.5" customHeight="1" x14ac:dyDescent="0.3">
      <c r="A971" s="8" t="s">
        <v>16</v>
      </c>
      <c r="B971" s="9" t="s">
        <v>3842</v>
      </c>
      <c r="C971" s="9" t="s">
        <v>17</v>
      </c>
      <c r="D971" s="9" t="s">
        <v>3843</v>
      </c>
      <c r="E971" s="9" t="s">
        <v>3844</v>
      </c>
      <c r="F971" s="9" t="s">
        <v>3845</v>
      </c>
      <c r="G971" s="9" t="s">
        <v>3846</v>
      </c>
      <c r="H971" s="9" t="s">
        <v>20</v>
      </c>
      <c r="I971" s="9" t="s">
        <v>19</v>
      </c>
      <c r="J971" s="14">
        <v>2</v>
      </c>
      <c r="K971" s="14">
        <v>701116</v>
      </c>
      <c r="L971" s="14">
        <f t="shared" si="36"/>
        <v>1402232</v>
      </c>
      <c r="M971" s="14">
        <f t="shared" si="37"/>
        <v>1710723.04</v>
      </c>
      <c r="N971" s="9" t="s">
        <v>279</v>
      </c>
      <c r="O971" s="9" t="s">
        <v>280</v>
      </c>
    </row>
    <row r="972" spans="1:15" ht="25.5" customHeight="1" x14ac:dyDescent="0.3">
      <c r="A972" s="8" t="s">
        <v>16</v>
      </c>
      <c r="B972" s="9" t="s">
        <v>3847</v>
      </c>
      <c r="C972" s="9" t="s">
        <v>17</v>
      </c>
      <c r="D972" s="9" t="s">
        <v>3848</v>
      </c>
      <c r="E972" s="9" t="s">
        <v>3844</v>
      </c>
      <c r="F972" s="9" t="s">
        <v>3849</v>
      </c>
      <c r="G972" s="9" t="s">
        <v>3850</v>
      </c>
      <c r="H972" s="9" t="s">
        <v>20</v>
      </c>
      <c r="I972" s="9" t="s">
        <v>19</v>
      </c>
      <c r="J972" s="14">
        <v>4</v>
      </c>
      <c r="K972" s="14">
        <v>119966</v>
      </c>
      <c r="L972" s="14">
        <f t="shared" si="36"/>
        <v>479864</v>
      </c>
      <c r="M972" s="14">
        <f t="shared" si="37"/>
        <v>585434.07999999996</v>
      </c>
      <c r="N972" s="9" t="s">
        <v>279</v>
      </c>
      <c r="O972" s="9" t="s">
        <v>280</v>
      </c>
    </row>
    <row r="973" spans="1:15" ht="25.5" customHeight="1" x14ac:dyDescent="0.3">
      <c r="A973" s="8" t="s">
        <v>16</v>
      </c>
      <c r="B973" s="9" t="s">
        <v>3851</v>
      </c>
      <c r="C973" s="9" t="s">
        <v>17</v>
      </c>
      <c r="D973" s="9" t="s">
        <v>3852</v>
      </c>
      <c r="E973" s="9" t="s">
        <v>3853</v>
      </c>
      <c r="F973" s="9" t="s">
        <v>291</v>
      </c>
      <c r="G973" s="9" t="s">
        <v>3854</v>
      </c>
      <c r="H973" s="9" t="s">
        <v>18</v>
      </c>
      <c r="I973" s="9" t="s">
        <v>19</v>
      </c>
      <c r="J973" s="14">
        <v>50</v>
      </c>
      <c r="K973" s="14">
        <v>786</v>
      </c>
      <c r="L973" s="14">
        <f t="shared" si="36"/>
        <v>39300</v>
      </c>
      <c r="M973" s="14">
        <f t="shared" si="37"/>
        <v>47946</v>
      </c>
      <c r="N973" s="9" t="s">
        <v>279</v>
      </c>
      <c r="O973" s="9" t="s">
        <v>280</v>
      </c>
    </row>
    <row r="974" spans="1:15" ht="25.5" customHeight="1" x14ac:dyDescent="0.3">
      <c r="A974" s="8" t="s">
        <v>16</v>
      </c>
      <c r="B974" s="9" t="s">
        <v>3855</v>
      </c>
      <c r="C974" s="9" t="s">
        <v>17</v>
      </c>
      <c r="D974" s="9" t="s">
        <v>3852</v>
      </c>
      <c r="E974" s="9" t="s">
        <v>3853</v>
      </c>
      <c r="F974" s="9" t="s">
        <v>291</v>
      </c>
      <c r="G974" s="9" t="s">
        <v>3856</v>
      </c>
      <c r="H974" s="9" t="s">
        <v>18</v>
      </c>
      <c r="I974" s="9" t="s">
        <v>19</v>
      </c>
      <c r="J974" s="14">
        <v>50</v>
      </c>
      <c r="K974" s="14">
        <v>2605</v>
      </c>
      <c r="L974" s="14">
        <f t="shared" si="36"/>
        <v>130250</v>
      </c>
      <c r="M974" s="14">
        <f t="shared" si="37"/>
        <v>158905</v>
      </c>
      <c r="N974" s="9" t="s">
        <v>279</v>
      </c>
      <c r="O974" s="9" t="s">
        <v>280</v>
      </c>
    </row>
    <row r="975" spans="1:15" ht="25.5" customHeight="1" x14ac:dyDescent="0.3">
      <c r="A975" s="8" t="s">
        <v>16</v>
      </c>
      <c r="B975" s="9" t="s">
        <v>3857</v>
      </c>
      <c r="C975" s="9" t="s">
        <v>17</v>
      </c>
      <c r="D975" s="9" t="s">
        <v>3852</v>
      </c>
      <c r="E975" s="9" t="s">
        <v>3858</v>
      </c>
      <c r="F975" s="9" t="s">
        <v>291</v>
      </c>
      <c r="G975" s="9" t="s">
        <v>3859</v>
      </c>
      <c r="H975" s="9" t="s">
        <v>18</v>
      </c>
      <c r="I975" s="9" t="s">
        <v>19</v>
      </c>
      <c r="J975" s="14">
        <v>100</v>
      </c>
      <c r="K975" s="14">
        <v>1573</v>
      </c>
      <c r="L975" s="14">
        <f t="shared" si="36"/>
        <v>157300</v>
      </c>
      <c r="M975" s="14">
        <f t="shared" si="37"/>
        <v>191906</v>
      </c>
      <c r="N975" s="9" t="s">
        <v>279</v>
      </c>
      <c r="O975" s="9" t="s">
        <v>280</v>
      </c>
    </row>
    <row r="976" spans="1:15" ht="25.5" customHeight="1" x14ac:dyDescent="0.3">
      <c r="A976" s="8" t="s">
        <v>16</v>
      </c>
      <c r="B976" s="9" t="s">
        <v>3860</v>
      </c>
      <c r="C976" s="9" t="s">
        <v>17</v>
      </c>
      <c r="D976" s="9" t="s">
        <v>3861</v>
      </c>
      <c r="E976" s="9" t="s">
        <v>3862</v>
      </c>
      <c r="F976" s="9" t="s">
        <v>3863</v>
      </c>
      <c r="G976" s="9" t="s">
        <v>3864</v>
      </c>
      <c r="H976" s="9" t="s">
        <v>20</v>
      </c>
      <c r="I976" s="9" t="s">
        <v>19</v>
      </c>
      <c r="J976" s="14">
        <v>1</v>
      </c>
      <c r="K976" s="14">
        <v>653425</v>
      </c>
      <c r="L976" s="14">
        <f t="shared" si="36"/>
        <v>653425</v>
      </c>
      <c r="M976" s="14">
        <f t="shared" si="37"/>
        <v>797178.5</v>
      </c>
      <c r="N976" s="9" t="s">
        <v>279</v>
      </c>
      <c r="O976" s="9" t="s">
        <v>280</v>
      </c>
    </row>
    <row r="977" spans="1:15" ht="25.5" customHeight="1" x14ac:dyDescent="0.3">
      <c r="A977" s="8" t="s">
        <v>16</v>
      </c>
      <c r="B977" s="9" t="s">
        <v>3865</v>
      </c>
      <c r="C977" s="9" t="s">
        <v>17</v>
      </c>
      <c r="D977" s="8" t="s">
        <v>3866</v>
      </c>
      <c r="E977" s="8" t="s">
        <v>3867</v>
      </c>
      <c r="F977" s="8" t="s">
        <v>291</v>
      </c>
      <c r="G977" s="8" t="s">
        <v>3868</v>
      </c>
      <c r="H977" s="8" t="s">
        <v>18</v>
      </c>
      <c r="I977" s="8" t="s">
        <v>19</v>
      </c>
      <c r="J977" s="14">
        <v>5</v>
      </c>
      <c r="K977" s="14">
        <v>116180</v>
      </c>
      <c r="L977" s="14">
        <f t="shared" si="36"/>
        <v>580900</v>
      </c>
      <c r="M977" s="14">
        <f t="shared" si="37"/>
        <v>708698</v>
      </c>
      <c r="N977" s="15" t="s">
        <v>279</v>
      </c>
      <c r="O977" s="15" t="s">
        <v>280</v>
      </c>
    </row>
    <row r="978" spans="1:15" ht="25.5" customHeight="1" x14ac:dyDescent="0.3">
      <c r="A978" s="8" t="s">
        <v>16</v>
      </c>
      <c r="B978" s="9" t="s">
        <v>3869</v>
      </c>
      <c r="C978" s="9" t="s">
        <v>17</v>
      </c>
      <c r="D978" s="9" t="s">
        <v>3870</v>
      </c>
      <c r="E978" s="9" t="s">
        <v>3871</v>
      </c>
      <c r="F978" s="9" t="s">
        <v>3662</v>
      </c>
      <c r="G978" s="9" t="s">
        <v>3872</v>
      </c>
      <c r="H978" s="9" t="s">
        <v>21</v>
      </c>
      <c r="I978" s="9" t="s">
        <v>19</v>
      </c>
      <c r="J978" s="14">
        <v>3</v>
      </c>
      <c r="K978" s="14">
        <v>206500</v>
      </c>
      <c r="L978" s="14">
        <f t="shared" si="36"/>
        <v>619500</v>
      </c>
      <c r="M978" s="14">
        <f t="shared" si="37"/>
        <v>755790</v>
      </c>
      <c r="N978" s="9" t="s">
        <v>279</v>
      </c>
      <c r="O978" s="9" t="s">
        <v>280</v>
      </c>
    </row>
    <row r="979" spans="1:15" ht="25.5" customHeight="1" x14ac:dyDescent="0.3">
      <c r="A979" s="8" t="s">
        <v>16</v>
      </c>
      <c r="B979" s="9" t="s">
        <v>3873</v>
      </c>
      <c r="C979" s="9" t="s">
        <v>17</v>
      </c>
      <c r="D979" s="9" t="s">
        <v>3874</v>
      </c>
      <c r="E979" s="9" t="s">
        <v>3875</v>
      </c>
      <c r="F979" s="9" t="s">
        <v>291</v>
      </c>
      <c r="G979" s="9" t="s">
        <v>3876</v>
      </c>
      <c r="H979" s="9" t="s">
        <v>20</v>
      </c>
      <c r="I979" s="9" t="s">
        <v>19</v>
      </c>
      <c r="J979" s="14">
        <v>25</v>
      </c>
      <c r="K979" s="14">
        <v>11406</v>
      </c>
      <c r="L979" s="14">
        <f t="shared" si="36"/>
        <v>285150</v>
      </c>
      <c r="M979" s="14">
        <f t="shared" si="37"/>
        <v>347883</v>
      </c>
      <c r="N979" s="9" t="s">
        <v>279</v>
      </c>
      <c r="O979" s="9" t="s">
        <v>280</v>
      </c>
    </row>
    <row r="980" spans="1:15" ht="25.5" customHeight="1" x14ac:dyDescent="0.3">
      <c r="A980" s="8" t="s">
        <v>16</v>
      </c>
      <c r="B980" s="9" t="s">
        <v>3877</v>
      </c>
      <c r="C980" s="9" t="s">
        <v>17</v>
      </c>
      <c r="D980" s="9" t="s">
        <v>3878</v>
      </c>
      <c r="E980" s="9" t="s">
        <v>3879</v>
      </c>
      <c r="F980" s="9" t="s">
        <v>3880</v>
      </c>
      <c r="G980" s="9" t="s">
        <v>3881</v>
      </c>
      <c r="H980" s="9" t="s">
        <v>20</v>
      </c>
      <c r="I980" s="9" t="s">
        <v>19</v>
      </c>
      <c r="J980" s="14">
        <v>500</v>
      </c>
      <c r="K980" s="14">
        <v>22518</v>
      </c>
      <c r="L980" s="14">
        <f t="shared" si="36"/>
        <v>11259000</v>
      </c>
      <c r="M980" s="14">
        <f t="shared" si="37"/>
        <v>13735980</v>
      </c>
      <c r="N980" s="9" t="s">
        <v>279</v>
      </c>
      <c r="O980" s="9" t="s">
        <v>280</v>
      </c>
    </row>
    <row r="981" spans="1:15" ht="25.5" customHeight="1" x14ac:dyDescent="0.3">
      <c r="A981" s="8" t="s">
        <v>16</v>
      </c>
      <c r="B981" s="9" t="s">
        <v>3882</v>
      </c>
      <c r="C981" s="9" t="s">
        <v>17</v>
      </c>
      <c r="D981" s="9" t="s">
        <v>3878</v>
      </c>
      <c r="E981" s="9" t="s">
        <v>3879</v>
      </c>
      <c r="F981" s="9" t="s">
        <v>3880</v>
      </c>
      <c r="G981" s="9" t="s">
        <v>3881</v>
      </c>
      <c r="H981" s="9" t="s">
        <v>22</v>
      </c>
      <c r="I981" s="9" t="s">
        <v>19</v>
      </c>
      <c r="J981" s="14">
        <v>50</v>
      </c>
      <c r="K981" s="14">
        <v>22518</v>
      </c>
      <c r="L981" s="14">
        <f t="shared" si="36"/>
        <v>1125900</v>
      </c>
      <c r="M981" s="14">
        <f t="shared" si="37"/>
        <v>1373598</v>
      </c>
      <c r="N981" s="9" t="s">
        <v>279</v>
      </c>
      <c r="O981" s="9" t="s">
        <v>280</v>
      </c>
    </row>
    <row r="982" spans="1:15" ht="25.5" customHeight="1" x14ac:dyDescent="0.3">
      <c r="A982" s="8" t="s">
        <v>16</v>
      </c>
      <c r="B982" s="9" t="s">
        <v>3883</v>
      </c>
      <c r="C982" s="9" t="s">
        <v>17</v>
      </c>
      <c r="D982" s="8" t="s">
        <v>3884</v>
      </c>
      <c r="E982" s="8" t="s">
        <v>3885</v>
      </c>
      <c r="F982" s="8" t="s">
        <v>3886</v>
      </c>
      <c r="G982" s="8" t="s">
        <v>3887</v>
      </c>
      <c r="H982" s="8" t="s">
        <v>18</v>
      </c>
      <c r="I982" s="8" t="s">
        <v>19</v>
      </c>
      <c r="J982" s="14">
        <v>3</v>
      </c>
      <c r="K982" s="14">
        <v>223216</v>
      </c>
      <c r="L982" s="14">
        <f t="shared" si="36"/>
        <v>669648</v>
      </c>
      <c r="M982" s="14">
        <f t="shared" si="37"/>
        <v>816970.55999999994</v>
      </c>
      <c r="N982" s="15" t="s">
        <v>279</v>
      </c>
      <c r="O982" s="15" t="s">
        <v>280</v>
      </c>
    </row>
    <row r="983" spans="1:15" ht="25.5" customHeight="1" x14ac:dyDescent="0.3">
      <c r="A983" s="8" t="s">
        <v>16</v>
      </c>
      <c r="B983" s="9" t="s">
        <v>3888</v>
      </c>
      <c r="C983" s="9" t="s">
        <v>17</v>
      </c>
      <c r="D983" s="9" t="s">
        <v>3889</v>
      </c>
      <c r="E983" s="9" t="s">
        <v>3890</v>
      </c>
      <c r="F983" s="9" t="s">
        <v>3891</v>
      </c>
      <c r="G983" s="9" t="s">
        <v>3892</v>
      </c>
      <c r="H983" s="9" t="s">
        <v>20</v>
      </c>
      <c r="I983" s="9" t="s">
        <v>19</v>
      </c>
      <c r="J983" s="14">
        <v>10</v>
      </c>
      <c r="K983" s="14">
        <v>30139</v>
      </c>
      <c r="L983" s="14">
        <f t="shared" si="36"/>
        <v>301390</v>
      </c>
      <c r="M983" s="14">
        <f t="shared" si="37"/>
        <v>367695.8</v>
      </c>
      <c r="N983" s="9" t="s">
        <v>279</v>
      </c>
      <c r="O983" s="9" t="s">
        <v>280</v>
      </c>
    </row>
    <row r="984" spans="1:15" ht="25.5" customHeight="1" x14ac:dyDescent="0.3">
      <c r="A984" s="8" t="s">
        <v>16</v>
      </c>
      <c r="B984" s="9" t="s">
        <v>3893</v>
      </c>
      <c r="C984" s="9" t="s">
        <v>17</v>
      </c>
      <c r="D984" s="9" t="s">
        <v>3894</v>
      </c>
      <c r="E984" s="9" t="s">
        <v>3895</v>
      </c>
      <c r="F984" s="9" t="s">
        <v>3896</v>
      </c>
      <c r="G984" s="9" t="s">
        <v>3897</v>
      </c>
      <c r="H984" s="9" t="s">
        <v>20</v>
      </c>
      <c r="I984" s="9" t="s">
        <v>19</v>
      </c>
      <c r="J984" s="14">
        <v>17</v>
      </c>
      <c r="K984" s="14">
        <v>1278</v>
      </c>
      <c r="L984" s="14">
        <f t="shared" si="36"/>
        <v>21726</v>
      </c>
      <c r="M984" s="14">
        <f t="shared" si="37"/>
        <v>26505.72</v>
      </c>
      <c r="N984" s="9" t="s">
        <v>279</v>
      </c>
      <c r="O984" s="9" t="s">
        <v>339</v>
      </c>
    </row>
    <row r="985" spans="1:15" ht="25.5" customHeight="1" x14ac:dyDescent="0.3">
      <c r="A985" s="8" t="s">
        <v>16</v>
      </c>
      <c r="B985" s="9" t="s">
        <v>3898</v>
      </c>
      <c r="C985" s="9" t="s">
        <v>17</v>
      </c>
      <c r="D985" s="9" t="s">
        <v>3894</v>
      </c>
      <c r="E985" s="9" t="s">
        <v>3895</v>
      </c>
      <c r="F985" s="9" t="s">
        <v>3896</v>
      </c>
      <c r="G985" s="9" t="s">
        <v>3899</v>
      </c>
      <c r="H985" s="9" t="s">
        <v>22</v>
      </c>
      <c r="I985" s="9" t="s">
        <v>19</v>
      </c>
      <c r="J985" s="14">
        <v>8</v>
      </c>
      <c r="K985" s="14">
        <v>1180</v>
      </c>
      <c r="L985" s="14">
        <f t="shared" si="36"/>
        <v>9440</v>
      </c>
      <c r="M985" s="14">
        <f t="shared" si="37"/>
        <v>11516.8</v>
      </c>
      <c r="N985" s="9" t="s">
        <v>279</v>
      </c>
      <c r="O985" s="9" t="s">
        <v>339</v>
      </c>
    </row>
    <row r="986" spans="1:15" ht="25.5" customHeight="1" x14ac:dyDescent="0.3">
      <c r="A986" s="8" t="s">
        <v>16</v>
      </c>
      <c r="B986" s="9" t="s">
        <v>3900</v>
      </c>
      <c r="C986" s="9" t="s">
        <v>17</v>
      </c>
      <c r="D986" s="9" t="s">
        <v>3901</v>
      </c>
      <c r="E986" s="9" t="s">
        <v>3902</v>
      </c>
      <c r="F986" s="9" t="s">
        <v>3903</v>
      </c>
      <c r="G986" s="9" t="s">
        <v>3904</v>
      </c>
      <c r="H986" s="9" t="s">
        <v>22</v>
      </c>
      <c r="I986" s="9" t="s">
        <v>19</v>
      </c>
      <c r="J986" s="14">
        <v>5</v>
      </c>
      <c r="K986" s="14">
        <v>9636</v>
      </c>
      <c r="L986" s="14">
        <f t="shared" si="36"/>
        <v>48180</v>
      </c>
      <c r="M986" s="14">
        <f t="shared" si="37"/>
        <v>58779.6</v>
      </c>
      <c r="N986" s="9" t="s">
        <v>279</v>
      </c>
      <c r="O986" s="9" t="s">
        <v>311</v>
      </c>
    </row>
    <row r="987" spans="1:15" ht="25.5" customHeight="1" x14ac:dyDescent="0.3">
      <c r="A987" s="8" t="s">
        <v>16</v>
      </c>
      <c r="B987" s="9" t="s">
        <v>3905</v>
      </c>
      <c r="C987" s="9" t="s">
        <v>17</v>
      </c>
      <c r="D987" s="9" t="s">
        <v>3906</v>
      </c>
      <c r="E987" s="9" t="s">
        <v>3907</v>
      </c>
      <c r="F987" s="9" t="s">
        <v>3908</v>
      </c>
      <c r="G987" s="9" t="s">
        <v>3909</v>
      </c>
      <c r="H987" s="9" t="s">
        <v>22</v>
      </c>
      <c r="I987" s="9" t="s">
        <v>19</v>
      </c>
      <c r="J987" s="14">
        <v>61</v>
      </c>
      <c r="K987" s="14">
        <v>4326</v>
      </c>
      <c r="L987" s="14">
        <f t="shared" si="36"/>
        <v>263886</v>
      </c>
      <c r="M987" s="14">
        <f t="shared" si="37"/>
        <v>321940.92</v>
      </c>
      <c r="N987" s="9" t="s">
        <v>279</v>
      </c>
      <c r="O987" s="9" t="s">
        <v>311</v>
      </c>
    </row>
    <row r="988" spans="1:15" ht="25.5" customHeight="1" x14ac:dyDescent="0.3">
      <c r="A988" s="8" t="s">
        <v>16</v>
      </c>
      <c r="B988" s="9" t="s">
        <v>3910</v>
      </c>
      <c r="C988" s="9" t="s">
        <v>17</v>
      </c>
      <c r="D988" s="9" t="s">
        <v>3911</v>
      </c>
      <c r="E988" s="9" t="s">
        <v>3912</v>
      </c>
      <c r="F988" s="9" t="s">
        <v>3908</v>
      </c>
      <c r="G988" s="9" t="s">
        <v>3913</v>
      </c>
      <c r="H988" s="9" t="s">
        <v>18</v>
      </c>
      <c r="I988" s="9" t="s">
        <v>19</v>
      </c>
      <c r="J988" s="14">
        <v>28</v>
      </c>
      <c r="K988" s="14">
        <v>2458</v>
      </c>
      <c r="L988" s="14">
        <f t="shared" si="36"/>
        <v>68824</v>
      </c>
      <c r="M988" s="14">
        <f t="shared" si="37"/>
        <v>83965.28</v>
      </c>
      <c r="N988" s="9" t="s">
        <v>279</v>
      </c>
      <c r="O988" s="9" t="s">
        <v>311</v>
      </c>
    </row>
    <row r="989" spans="1:15" ht="25.5" customHeight="1" x14ac:dyDescent="0.3">
      <c r="A989" s="8" t="s">
        <v>16</v>
      </c>
      <c r="B989" s="9" t="s">
        <v>3914</v>
      </c>
      <c r="C989" s="9" t="s">
        <v>17</v>
      </c>
      <c r="D989" s="9" t="s">
        <v>3911</v>
      </c>
      <c r="E989" s="9" t="s">
        <v>3912</v>
      </c>
      <c r="F989" s="9" t="s">
        <v>3908</v>
      </c>
      <c r="G989" s="9" t="s">
        <v>3915</v>
      </c>
      <c r="H989" s="9" t="s">
        <v>18</v>
      </c>
      <c r="I989" s="9" t="s">
        <v>19</v>
      </c>
      <c r="J989" s="14">
        <v>90</v>
      </c>
      <c r="K989" s="14">
        <v>1770</v>
      </c>
      <c r="L989" s="14">
        <f t="shared" si="36"/>
        <v>159300</v>
      </c>
      <c r="M989" s="14">
        <f t="shared" si="37"/>
        <v>194346</v>
      </c>
      <c r="N989" s="9" t="s">
        <v>279</v>
      </c>
      <c r="O989" s="9" t="s">
        <v>311</v>
      </c>
    </row>
    <row r="990" spans="1:15" ht="25.5" customHeight="1" x14ac:dyDescent="0.3">
      <c r="A990" s="8" t="s">
        <v>16</v>
      </c>
      <c r="B990" s="9" t="s">
        <v>3916</v>
      </c>
      <c r="C990" s="9" t="s">
        <v>17</v>
      </c>
      <c r="D990" s="9" t="s">
        <v>3911</v>
      </c>
      <c r="E990" s="9" t="s">
        <v>3912</v>
      </c>
      <c r="F990" s="9" t="s">
        <v>3908</v>
      </c>
      <c r="G990" s="9" t="s">
        <v>3917</v>
      </c>
      <c r="H990" s="9" t="s">
        <v>22</v>
      </c>
      <c r="I990" s="9" t="s">
        <v>19</v>
      </c>
      <c r="J990" s="14">
        <v>20</v>
      </c>
      <c r="K990" s="14">
        <v>1770</v>
      </c>
      <c r="L990" s="14">
        <f t="shared" si="36"/>
        <v>35400</v>
      </c>
      <c r="M990" s="14">
        <f t="shared" si="37"/>
        <v>43188</v>
      </c>
      <c r="N990" s="9" t="s">
        <v>279</v>
      </c>
      <c r="O990" s="9" t="s">
        <v>311</v>
      </c>
    </row>
    <row r="991" spans="1:15" ht="25.5" customHeight="1" x14ac:dyDescent="0.3">
      <c r="A991" s="8" t="s">
        <v>16</v>
      </c>
      <c r="B991" s="9" t="s">
        <v>3918</v>
      </c>
      <c r="C991" s="9" t="s">
        <v>17</v>
      </c>
      <c r="D991" s="9" t="s">
        <v>3919</v>
      </c>
      <c r="E991" s="9" t="s">
        <v>3920</v>
      </c>
      <c r="F991" s="9" t="s">
        <v>3921</v>
      </c>
      <c r="G991" s="9" t="s">
        <v>3922</v>
      </c>
      <c r="H991" s="9" t="s">
        <v>18</v>
      </c>
      <c r="I991" s="9" t="s">
        <v>19</v>
      </c>
      <c r="J991" s="14">
        <v>78</v>
      </c>
      <c r="K991" s="14">
        <v>1573</v>
      </c>
      <c r="L991" s="14">
        <f t="shared" si="36"/>
        <v>122694</v>
      </c>
      <c r="M991" s="14">
        <f t="shared" si="37"/>
        <v>149686.68</v>
      </c>
      <c r="N991" s="9" t="s">
        <v>279</v>
      </c>
      <c r="O991" s="9" t="s">
        <v>311</v>
      </c>
    </row>
    <row r="992" spans="1:15" ht="25.5" customHeight="1" x14ac:dyDescent="0.3">
      <c r="A992" s="8" t="s">
        <v>16</v>
      </c>
      <c r="B992" s="9" t="s">
        <v>3923</v>
      </c>
      <c r="C992" s="9" t="s">
        <v>17</v>
      </c>
      <c r="D992" s="9" t="s">
        <v>3919</v>
      </c>
      <c r="E992" s="9" t="s">
        <v>3920</v>
      </c>
      <c r="F992" s="9" t="s">
        <v>3921</v>
      </c>
      <c r="G992" s="9" t="s">
        <v>3924</v>
      </c>
      <c r="H992" s="9" t="s">
        <v>18</v>
      </c>
      <c r="I992" s="9" t="s">
        <v>19</v>
      </c>
      <c r="J992" s="14">
        <v>78</v>
      </c>
      <c r="K992" s="14">
        <v>1573</v>
      </c>
      <c r="L992" s="14">
        <f t="shared" si="36"/>
        <v>122694</v>
      </c>
      <c r="M992" s="14">
        <f t="shared" si="37"/>
        <v>149686.68</v>
      </c>
      <c r="N992" s="9" t="s">
        <v>279</v>
      </c>
      <c r="O992" s="9" t="s">
        <v>311</v>
      </c>
    </row>
    <row r="993" spans="1:15" ht="25.5" customHeight="1" x14ac:dyDescent="0.3">
      <c r="A993" s="8" t="s">
        <v>16</v>
      </c>
      <c r="B993" s="9" t="s">
        <v>3925</v>
      </c>
      <c r="C993" s="9" t="s">
        <v>17</v>
      </c>
      <c r="D993" s="9" t="s">
        <v>3919</v>
      </c>
      <c r="E993" s="9" t="s">
        <v>3920</v>
      </c>
      <c r="F993" s="9" t="s">
        <v>3921</v>
      </c>
      <c r="G993" s="9" t="s">
        <v>3926</v>
      </c>
      <c r="H993" s="9" t="s">
        <v>18</v>
      </c>
      <c r="I993" s="9" t="s">
        <v>19</v>
      </c>
      <c r="J993" s="14">
        <v>10</v>
      </c>
      <c r="K993" s="14">
        <v>1573</v>
      </c>
      <c r="L993" s="14">
        <f t="shared" si="36"/>
        <v>15730</v>
      </c>
      <c r="M993" s="14">
        <f t="shared" si="37"/>
        <v>19190.599999999999</v>
      </c>
      <c r="N993" s="9" t="s">
        <v>279</v>
      </c>
      <c r="O993" s="9" t="s">
        <v>311</v>
      </c>
    </row>
    <row r="994" spans="1:15" ht="25.5" customHeight="1" x14ac:dyDescent="0.3">
      <c r="A994" s="8" t="s">
        <v>16</v>
      </c>
      <c r="B994" s="9" t="s">
        <v>3927</v>
      </c>
      <c r="C994" s="9" t="s">
        <v>17</v>
      </c>
      <c r="D994" s="9" t="s">
        <v>3919</v>
      </c>
      <c r="E994" s="9" t="s">
        <v>3920</v>
      </c>
      <c r="F994" s="9" t="s">
        <v>3921</v>
      </c>
      <c r="G994" s="9" t="s">
        <v>3928</v>
      </c>
      <c r="H994" s="9" t="s">
        <v>18</v>
      </c>
      <c r="I994" s="9" t="s">
        <v>19</v>
      </c>
      <c r="J994" s="14">
        <v>51</v>
      </c>
      <c r="K994" s="14">
        <v>1573</v>
      </c>
      <c r="L994" s="14">
        <f t="shared" si="36"/>
        <v>80223</v>
      </c>
      <c r="M994" s="14">
        <f t="shared" si="37"/>
        <v>97872.06</v>
      </c>
      <c r="N994" s="9" t="s">
        <v>279</v>
      </c>
      <c r="O994" s="9" t="s">
        <v>311</v>
      </c>
    </row>
    <row r="995" spans="1:15" ht="25.5" customHeight="1" x14ac:dyDescent="0.3">
      <c r="A995" s="8" t="s">
        <v>16</v>
      </c>
      <c r="B995" s="9" t="s">
        <v>3929</v>
      </c>
      <c r="C995" s="9" t="s">
        <v>17</v>
      </c>
      <c r="D995" s="9" t="s">
        <v>3919</v>
      </c>
      <c r="E995" s="9" t="s">
        <v>3920</v>
      </c>
      <c r="F995" s="9" t="s">
        <v>3921</v>
      </c>
      <c r="G995" s="9" t="s">
        <v>3924</v>
      </c>
      <c r="H995" s="9" t="s">
        <v>22</v>
      </c>
      <c r="I995" s="9" t="s">
        <v>19</v>
      </c>
      <c r="J995" s="14">
        <v>29</v>
      </c>
      <c r="K995" s="14">
        <v>1573</v>
      </c>
      <c r="L995" s="14">
        <f t="shared" si="36"/>
        <v>45617</v>
      </c>
      <c r="M995" s="14">
        <f t="shared" si="37"/>
        <v>55652.74</v>
      </c>
      <c r="N995" s="9" t="s">
        <v>279</v>
      </c>
      <c r="O995" s="9" t="s">
        <v>311</v>
      </c>
    </row>
    <row r="996" spans="1:15" ht="25.5" customHeight="1" x14ac:dyDescent="0.3">
      <c r="A996" s="8" t="s">
        <v>16</v>
      </c>
      <c r="B996" s="9" t="s">
        <v>3930</v>
      </c>
      <c r="C996" s="9" t="s">
        <v>17</v>
      </c>
      <c r="D996" s="9" t="s">
        <v>3919</v>
      </c>
      <c r="E996" s="9" t="s">
        <v>3920</v>
      </c>
      <c r="F996" s="9" t="s">
        <v>3921</v>
      </c>
      <c r="G996" s="9" t="s">
        <v>3931</v>
      </c>
      <c r="H996" s="9" t="s">
        <v>22</v>
      </c>
      <c r="I996" s="9" t="s">
        <v>19</v>
      </c>
      <c r="J996" s="14">
        <v>16</v>
      </c>
      <c r="K996" s="14">
        <v>1573</v>
      </c>
      <c r="L996" s="14">
        <f t="shared" si="36"/>
        <v>25168</v>
      </c>
      <c r="M996" s="14">
        <f t="shared" si="37"/>
        <v>30704.959999999999</v>
      </c>
      <c r="N996" s="9" t="s">
        <v>279</v>
      </c>
      <c r="O996" s="9" t="s">
        <v>311</v>
      </c>
    </row>
    <row r="997" spans="1:15" ht="25.5" customHeight="1" x14ac:dyDescent="0.3">
      <c r="A997" s="8" t="s">
        <v>16</v>
      </c>
      <c r="B997" s="9" t="s">
        <v>3932</v>
      </c>
      <c r="C997" s="9" t="s">
        <v>17</v>
      </c>
      <c r="D997" s="9" t="s">
        <v>3919</v>
      </c>
      <c r="E997" s="9" t="s">
        <v>3920</v>
      </c>
      <c r="F997" s="9" t="s">
        <v>3921</v>
      </c>
      <c r="G997" s="9" t="s">
        <v>3933</v>
      </c>
      <c r="H997" s="9" t="s">
        <v>22</v>
      </c>
      <c r="I997" s="9" t="s">
        <v>19</v>
      </c>
      <c r="J997" s="14">
        <v>12</v>
      </c>
      <c r="K997" s="14">
        <v>1622</v>
      </c>
      <c r="L997" s="14">
        <f t="shared" si="36"/>
        <v>19464</v>
      </c>
      <c r="M997" s="14">
        <f t="shared" si="37"/>
        <v>23746.079999999998</v>
      </c>
      <c r="N997" s="9" t="s">
        <v>279</v>
      </c>
      <c r="O997" s="9" t="s">
        <v>311</v>
      </c>
    </row>
    <row r="998" spans="1:15" ht="25.5" customHeight="1" x14ac:dyDescent="0.3">
      <c r="A998" s="8" t="s">
        <v>16</v>
      </c>
      <c r="B998" s="9" t="s">
        <v>3934</v>
      </c>
      <c r="C998" s="9" t="s">
        <v>17</v>
      </c>
      <c r="D998" s="9" t="s">
        <v>3935</v>
      </c>
      <c r="E998" s="9" t="s">
        <v>3242</v>
      </c>
      <c r="F998" s="9" t="s">
        <v>3936</v>
      </c>
      <c r="G998" s="9" t="s">
        <v>3937</v>
      </c>
      <c r="H998" s="9" t="s">
        <v>22</v>
      </c>
      <c r="I998" s="9" t="s">
        <v>19</v>
      </c>
      <c r="J998" s="14">
        <v>7</v>
      </c>
      <c r="K998" s="14">
        <v>1770</v>
      </c>
      <c r="L998" s="14">
        <f t="shared" si="36"/>
        <v>12390</v>
      </c>
      <c r="M998" s="14">
        <f t="shared" si="37"/>
        <v>15115.8</v>
      </c>
      <c r="N998" s="9" t="s">
        <v>279</v>
      </c>
      <c r="O998" s="9" t="s">
        <v>311</v>
      </c>
    </row>
    <row r="999" spans="1:15" ht="25.5" customHeight="1" x14ac:dyDescent="0.3">
      <c r="A999" s="8" t="s">
        <v>16</v>
      </c>
      <c r="B999" s="9" t="s">
        <v>3938</v>
      </c>
      <c r="C999" s="9" t="s">
        <v>17</v>
      </c>
      <c r="D999" s="9" t="s">
        <v>3939</v>
      </c>
      <c r="E999" s="9" t="s">
        <v>3940</v>
      </c>
      <c r="F999" s="9" t="s">
        <v>3908</v>
      </c>
      <c r="G999" s="9" t="s">
        <v>3941</v>
      </c>
      <c r="H999" s="9" t="s">
        <v>18</v>
      </c>
      <c r="I999" s="9" t="s">
        <v>19</v>
      </c>
      <c r="J999" s="14">
        <v>34</v>
      </c>
      <c r="K999" s="14">
        <v>3392</v>
      </c>
      <c r="L999" s="14">
        <f t="shared" si="36"/>
        <v>115328</v>
      </c>
      <c r="M999" s="14">
        <f t="shared" si="37"/>
        <v>140700.16</v>
      </c>
      <c r="N999" s="9" t="s">
        <v>279</v>
      </c>
      <c r="O999" s="9" t="s">
        <v>311</v>
      </c>
    </row>
    <row r="1000" spans="1:15" ht="25.5" customHeight="1" x14ac:dyDescent="0.3">
      <c r="A1000" s="8" t="s">
        <v>16</v>
      </c>
      <c r="B1000" s="9" t="s">
        <v>3942</v>
      </c>
      <c r="C1000" s="9" t="s">
        <v>17</v>
      </c>
      <c r="D1000" s="9" t="s">
        <v>3939</v>
      </c>
      <c r="E1000" s="9" t="s">
        <v>3940</v>
      </c>
      <c r="F1000" s="9" t="s">
        <v>3908</v>
      </c>
      <c r="G1000" s="9" t="s">
        <v>3943</v>
      </c>
      <c r="H1000" s="9" t="s">
        <v>22</v>
      </c>
      <c r="I1000" s="9" t="s">
        <v>19</v>
      </c>
      <c r="J1000" s="14">
        <v>16</v>
      </c>
      <c r="K1000" s="14">
        <v>3392</v>
      </c>
      <c r="L1000" s="14">
        <f t="shared" si="36"/>
        <v>54272</v>
      </c>
      <c r="M1000" s="14">
        <f t="shared" si="37"/>
        <v>66211.839999999997</v>
      </c>
      <c r="N1000" s="9" t="s">
        <v>279</v>
      </c>
      <c r="O1000" s="9" t="s">
        <v>311</v>
      </c>
    </row>
    <row r="1001" spans="1:15" ht="25.5" customHeight="1" x14ac:dyDescent="0.3">
      <c r="A1001" s="8" t="s">
        <v>16</v>
      </c>
      <c r="B1001" s="9" t="s">
        <v>3944</v>
      </c>
      <c r="C1001" s="9" t="s">
        <v>17</v>
      </c>
      <c r="D1001" s="9" t="s">
        <v>3939</v>
      </c>
      <c r="E1001" s="9" t="s">
        <v>3940</v>
      </c>
      <c r="F1001" s="9" t="s">
        <v>3908</v>
      </c>
      <c r="G1001" s="9" t="s">
        <v>3945</v>
      </c>
      <c r="H1001" s="9" t="s">
        <v>22</v>
      </c>
      <c r="I1001" s="9" t="s">
        <v>19</v>
      </c>
      <c r="J1001" s="14">
        <v>10</v>
      </c>
      <c r="K1001" s="14">
        <v>3441</v>
      </c>
      <c r="L1001" s="14">
        <f t="shared" si="36"/>
        <v>34410</v>
      </c>
      <c r="M1001" s="14">
        <f t="shared" si="37"/>
        <v>41980.2</v>
      </c>
      <c r="N1001" s="9" t="s">
        <v>279</v>
      </c>
      <c r="O1001" s="9" t="s">
        <v>311</v>
      </c>
    </row>
    <row r="1002" spans="1:15" ht="25.5" customHeight="1" x14ac:dyDescent="0.3">
      <c r="A1002" s="8" t="s">
        <v>16</v>
      </c>
      <c r="B1002" s="9" t="s">
        <v>3946</v>
      </c>
      <c r="C1002" s="9" t="s">
        <v>17</v>
      </c>
      <c r="D1002" s="9" t="s">
        <v>3947</v>
      </c>
      <c r="E1002" s="9" t="s">
        <v>3948</v>
      </c>
      <c r="F1002" s="9" t="s">
        <v>3949</v>
      </c>
      <c r="G1002" s="9" t="s">
        <v>3950</v>
      </c>
      <c r="H1002" s="9" t="s">
        <v>20</v>
      </c>
      <c r="I1002" s="9" t="s">
        <v>19</v>
      </c>
      <c r="J1002" s="14">
        <v>6</v>
      </c>
      <c r="K1002" s="14">
        <v>3982</v>
      </c>
      <c r="L1002" s="14">
        <f t="shared" si="36"/>
        <v>23892</v>
      </c>
      <c r="M1002" s="14">
        <f t="shared" si="37"/>
        <v>29148.239999999998</v>
      </c>
      <c r="N1002" s="9" t="s">
        <v>279</v>
      </c>
      <c r="O1002" s="9" t="s">
        <v>287</v>
      </c>
    </row>
    <row r="1003" spans="1:15" ht="25.5" customHeight="1" x14ac:dyDescent="0.3">
      <c r="A1003" s="8" t="s">
        <v>16</v>
      </c>
      <c r="B1003" s="9" t="s">
        <v>3951</v>
      </c>
      <c r="C1003" s="9" t="s">
        <v>17</v>
      </c>
      <c r="D1003" s="9" t="s">
        <v>3952</v>
      </c>
      <c r="E1003" s="9" t="s">
        <v>3953</v>
      </c>
      <c r="F1003" s="9" t="s">
        <v>3954</v>
      </c>
      <c r="G1003" s="9" t="s">
        <v>3955</v>
      </c>
      <c r="H1003" s="9" t="s">
        <v>18</v>
      </c>
      <c r="I1003" s="9" t="s">
        <v>19</v>
      </c>
      <c r="J1003" s="14">
        <v>570</v>
      </c>
      <c r="K1003" s="14">
        <v>157</v>
      </c>
      <c r="L1003" s="14">
        <f t="shared" si="36"/>
        <v>89490</v>
      </c>
      <c r="M1003" s="14">
        <f t="shared" si="37"/>
        <v>109177.8</v>
      </c>
      <c r="N1003" s="9" t="s">
        <v>279</v>
      </c>
      <c r="O1003" s="9" t="s">
        <v>391</v>
      </c>
    </row>
    <row r="1004" spans="1:15" ht="25.5" customHeight="1" x14ac:dyDescent="0.3">
      <c r="A1004" s="8" t="s">
        <v>16</v>
      </c>
      <c r="B1004" s="9" t="s">
        <v>3956</v>
      </c>
      <c r="C1004" s="9" t="s">
        <v>17</v>
      </c>
      <c r="D1004" s="9" t="s">
        <v>3952</v>
      </c>
      <c r="E1004" s="9" t="s">
        <v>3957</v>
      </c>
      <c r="F1004" s="9" t="s">
        <v>3954</v>
      </c>
      <c r="G1004" s="9" t="s">
        <v>3958</v>
      </c>
      <c r="H1004" s="9" t="s">
        <v>22</v>
      </c>
      <c r="I1004" s="9" t="s">
        <v>19</v>
      </c>
      <c r="J1004" s="14">
        <v>286</v>
      </c>
      <c r="K1004" s="14">
        <v>1081</v>
      </c>
      <c r="L1004" s="14">
        <f t="shared" si="36"/>
        <v>309166</v>
      </c>
      <c r="M1004" s="14">
        <f t="shared" si="37"/>
        <v>377182.52</v>
      </c>
      <c r="N1004" s="9" t="s">
        <v>279</v>
      </c>
      <c r="O1004" s="9" t="s">
        <v>391</v>
      </c>
    </row>
    <row r="1005" spans="1:15" ht="25.5" customHeight="1" x14ac:dyDescent="0.3">
      <c r="A1005" s="8" t="s">
        <v>16</v>
      </c>
      <c r="B1005" s="9" t="s">
        <v>3959</v>
      </c>
      <c r="C1005" s="9" t="s">
        <v>17</v>
      </c>
      <c r="D1005" s="9" t="s">
        <v>3952</v>
      </c>
      <c r="E1005" s="9" t="s">
        <v>3957</v>
      </c>
      <c r="F1005" s="9" t="s">
        <v>3954</v>
      </c>
      <c r="G1005" s="9" t="s">
        <v>3960</v>
      </c>
      <c r="H1005" s="9" t="s">
        <v>22</v>
      </c>
      <c r="I1005" s="9" t="s">
        <v>19</v>
      </c>
      <c r="J1005" s="14">
        <v>114</v>
      </c>
      <c r="K1005" s="14">
        <v>127</v>
      </c>
      <c r="L1005" s="14">
        <f t="shared" si="36"/>
        <v>14478</v>
      </c>
      <c r="M1005" s="14">
        <f t="shared" si="37"/>
        <v>17663.16</v>
      </c>
      <c r="N1005" s="9" t="s">
        <v>279</v>
      </c>
      <c r="O1005" s="9" t="s">
        <v>391</v>
      </c>
    </row>
    <row r="1006" spans="1:15" ht="25.5" customHeight="1" x14ac:dyDescent="0.3">
      <c r="A1006" s="8" t="s">
        <v>16</v>
      </c>
      <c r="B1006" s="9" t="s">
        <v>3961</v>
      </c>
      <c r="C1006" s="9" t="s">
        <v>17</v>
      </c>
      <c r="D1006" s="9" t="s">
        <v>3962</v>
      </c>
      <c r="E1006" s="9" t="s">
        <v>3953</v>
      </c>
      <c r="F1006" s="9" t="s">
        <v>3963</v>
      </c>
      <c r="G1006" s="9" t="s">
        <v>3964</v>
      </c>
      <c r="H1006" s="9" t="s">
        <v>18</v>
      </c>
      <c r="I1006" s="9" t="s">
        <v>19</v>
      </c>
      <c r="J1006" s="14">
        <v>50</v>
      </c>
      <c r="K1006" s="14">
        <v>491</v>
      </c>
      <c r="L1006" s="14">
        <f t="shared" si="36"/>
        <v>24550</v>
      </c>
      <c r="M1006" s="14">
        <f t="shared" si="37"/>
        <v>29951</v>
      </c>
      <c r="N1006" s="9" t="s">
        <v>279</v>
      </c>
      <c r="O1006" s="9" t="s">
        <v>391</v>
      </c>
    </row>
    <row r="1007" spans="1:15" ht="25.5" customHeight="1" x14ac:dyDescent="0.3">
      <c r="A1007" s="8" t="s">
        <v>16</v>
      </c>
      <c r="B1007" s="9" t="s">
        <v>3965</v>
      </c>
      <c r="C1007" s="9" t="s">
        <v>17</v>
      </c>
      <c r="D1007" s="9" t="s">
        <v>3962</v>
      </c>
      <c r="E1007" s="9" t="s">
        <v>3953</v>
      </c>
      <c r="F1007" s="9" t="s">
        <v>3963</v>
      </c>
      <c r="G1007" s="9" t="s">
        <v>3966</v>
      </c>
      <c r="H1007" s="9" t="s">
        <v>18</v>
      </c>
      <c r="I1007" s="9" t="s">
        <v>19</v>
      </c>
      <c r="J1007" s="14">
        <v>40</v>
      </c>
      <c r="K1007" s="14">
        <v>491</v>
      </c>
      <c r="L1007" s="14">
        <f t="shared" si="36"/>
        <v>19640</v>
      </c>
      <c r="M1007" s="14">
        <f t="shared" si="37"/>
        <v>23960.799999999999</v>
      </c>
      <c r="N1007" s="9" t="s">
        <v>279</v>
      </c>
      <c r="O1007" s="9" t="s">
        <v>391</v>
      </c>
    </row>
    <row r="1008" spans="1:15" ht="25.5" customHeight="1" x14ac:dyDescent="0.3">
      <c r="A1008" s="8" t="s">
        <v>16</v>
      </c>
      <c r="B1008" s="9" t="s">
        <v>3967</v>
      </c>
      <c r="C1008" s="9" t="s">
        <v>17</v>
      </c>
      <c r="D1008" s="9" t="s">
        <v>3968</v>
      </c>
      <c r="E1008" s="9" t="s">
        <v>3969</v>
      </c>
      <c r="F1008" s="9" t="s">
        <v>3970</v>
      </c>
      <c r="G1008" s="9" t="s">
        <v>3971</v>
      </c>
      <c r="H1008" s="9" t="s">
        <v>18</v>
      </c>
      <c r="I1008" s="9" t="s">
        <v>19</v>
      </c>
      <c r="J1008" s="14">
        <v>235</v>
      </c>
      <c r="K1008" s="14">
        <v>835</v>
      </c>
      <c r="L1008" s="14">
        <f t="shared" si="36"/>
        <v>196225</v>
      </c>
      <c r="M1008" s="14">
        <f t="shared" si="37"/>
        <v>239394.5</v>
      </c>
      <c r="N1008" s="9" t="s">
        <v>279</v>
      </c>
      <c r="O1008" s="9" t="s">
        <v>391</v>
      </c>
    </row>
    <row r="1009" spans="1:15" ht="25.5" customHeight="1" x14ac:dyDescent="0.3">
      <c r="A1009" s="8" t="s">
        <v>16</v>
      </c>
      <c r="B1009" s="9" t="s">
        <v>3972</v>
      </c>
      <c r="C1009" s="9" t="s">
        <v>17</v>
      </c>
      <c r="D1009" s="9" t="s">
        <v>3973</v>
      </c>
      <c r="E1009" s="9" t="s">
        <v>3974</v>
      </c>
      <c r="F1009" s="9" t="s">
        <v>3975</v>
      </c>
      <c r="G1009" s="9" t="s">
        <v>3976</v>
      </c>
      <c r="H1009" s="9" t="s">
        <v>18</v>
      </c>
      <c r="I1009" s="9" t="s">
        <v>19</v>
      </c>
      <c r="J1009" s="14">
        <v>9</v>
      </c>
      <c r="K1009" s="14">
        <v>1819</v>
      </c>
      <c r="L1009" s="14">
        <f t="shared" si="36"/>
        <v>16371</v>
      </c>
      <c r="M1009" s="14">
        <f t="shared" si="37"/>
        <v>19972.62</v>
      </c>
      <c r="N1009" s="9" t="s">
        <v>279</v>
      </c>
      <c r="O1009" s="9" t="s">
        <v>391</v>
      </c>
    </row>
    <row r="1010" spans="1:15" ht="25.5" customHeight="1" x14ac:dyDescent="0.3">
      <c r="A1010" s="8" t="s">
        <v>16</v>
      </c>
      <c r="B1010" s="9" t="s">
        <v>3977</v>
      </c>
      <c r="C1010" s="9" t="s">
        <v>17</v>
      </c>
      <c r="D1010" s="9" t="s">
        <v>3973</v>
      </c>
      <c r="E1010" s="9" t="s">
        <v>3974</v>
      </c>
      <c r="F1010" s="9" t="s">
        <v>3975</v>
      </c>
      <c r="G1010" s="9" t="s">
        <v>3976</v>
      </c>
      <c r="H1010" s="9" t="s">
        <v>22</v>
      </c>
      <c r="I1010" s="9" t="s">
        <v>19</v>
      </c>
      <c r="J1010" s="14">
        <v>41</v>
      </c>
      <c r="K1010" s="14">
        <v>1524</v>
      </c>
      <c r="L1010" s="14">
        <f t="shared" si="36"/>
        <v>62484</v>
      </c>
      <c r="M1010" s="14">
        <f t="shared" si="37"/>
        <v>76230.48</v>
      </c>
      <c r="N1010" s="9" t="s">
        <v>279</v>
      </c>
      <c r="O1010" s="9" t="s">
        <v>391</v>
      </c>
    </row>
    <row r="1011" spans="1:15" ht="25.5" customHeight="1" x14ac:dyDescent="0.3">
      <c r="A1011" s="8" t="s">
        <v>16</v>
      </c>
      <c r="B1011" s="9" t="s">
        <v>3978</v>
      </c>
      <c r="C1011" s="9" t="s">
        <v>17</v>
      </c>
      <c r="D1011" s="9" t="s">
        <v>1208</v>
      </c>
      <c r="E1011" s="9" t="s">
        <v>1209</v>
      </c>
      <c r="F1011" s="9" t="s">
        <v>1210</v>
      </c>
      <c r="G1011" s="9" t="s">
        <v>3979</v>
      </c>
      <c r="H1011" s="9" t="s">
        <v>22</v>
      </c>
      <c r="I1011" s="9" t="s">
        <v>19</v>
      </c>
      <c r="J1011" s="14">
        <v>145</v>
      </c>
      <c r="K1011" s="14">
        <v>196</v>
      </c>
      <c r="L1011" s="14">
        <f t="shared" si="36"/>
        <v>28420</v>
      </c>
      <c r="M1011" s="14">
        <f t="shared" si="37"/>
        <v>34672.400000000001</v>
      </c>
      <c r="N1011" s="9" t="s">
        <v>279</v>
      </c>
      <c r="O1011" s="9" t="s">
        <v>391</v>
      </c>
    </row>
    <row r="1012" spans="1:15" ht="25.5" customHeight="1" x14ac:dyDescent="0.3">
      <c r="A1012" s="8" t="s">
        <v>16</v>
      </c>
      <c r="B1012" s="9" t="s">
        <v>3980</v>
      </c>
      <c r="C1012" s="9" t="s">
        <v>17</v>
      </c>
      <c r="D1012" s="9" t="s">
        <v>3981</v>
      </c>
      <c r="E1012" s="9" t="s">
        <v>3982</v>
      </c>
      <c r="F1012" s="9" t="s">
        <v>3983</v>
      </c>
      <c r="G1012" s="9" t="s">
        <v>3984</v>
      </c>
      <c r="H1012" s="9" t="s">
        <v>22</v>
      </c>
      <c r="I1012" s="9" t="s">
        <v>1831</v>
      </c>
      <c r="J1012" s="14">
        <v>38</v>
      </c>
      <c r="K1012" s="14">
        <v>1819</v>
      </c>
      <c r="L1012" s="14">
        <f t="shared" si="36"/>
        <v>69122</v>
      </c>
      <c r="M1012" s="14">
        <f t="shared" si="37"/>
        <v>84328.84</v>
      </c>
      <c r="N1012" s="9" t="s">
        <v>279</v>
      </c>
      <c r="O1012" s="9" t="s">
        <v>311</v>
      </c>
    </row>
    <row r="1013" spans="1:15" ht="25.5" customHeight="1" x14ac:dyDescent="0.3">
      <c r="A1013" s="8" t="s">
        <v>16</v>
      </c>
      <c r="B1013" s="9" t="s">
        <v>3985</v>
      </c>
      <c r="C1013" s="9" t="s">
        <v>17</v>
      </c>
      <c r="D1013" s="9" t="s">
        <v>3986</v>
      </c>
      <c r="E1013" s="9" t="s">
        <v>1514</v>
      </c>
      <c r="F1013" s="9" t="s">
        <v>3987</v>
      </c>
      <c r="G1013" s="9" t="s">
        <v>3988</v>
      </c>
      <c r="H1013" s="9" t="s">
        <v>18</v>
      </c>
      <c r="I1013" s="9" t="s">
        <v>19</v>
      </c>
      <c r="J1013" s="14">
        <v>133</v>
      </c>
      <c r="K1013" s="14">
        <v>2114</v>
      </c>
      <c r="L1013" s="14">
        <f t="shared" si="36"/>
        <v>281162</v>
      </c>
      <c r="M1013" s="14">
        <f t="shared" si="37"/>
        <v>343017.64</v>
      </c>
      <c r="N1013" s="9" t="s">
        <v>279</v>
      </c>
      <c r="O1013" s="9" t="s">
        <v>391</v>
      </c>
    </row>
    <row r="1014" spans="1:15" ht="25.5" customHeight="1" x14ac:dyDescent="0.3">
      <c r="A1014" s="8" t="s">
        <v>16</v>
      </c>
      <c r="B1014" s="9" t="s">
        <v>3989</v>
      </c>
      <c r="C1014" s="9" t="s">
        <v>17</v>
      </c>
      <c r="D1014" s="9" t="s">
        <v>3986</v>
      </c>
      <c r="E1014" s="9" t="s">
        <v>1514</v>
      </c>
      <c r="F1014" s="9" t="s">
        <v>3987</v>
      </c>
      <c r="G1014" s="9" t="s">
        <v>3990</v>
      </c>
      <c r="H1014" s="9" t="s">
        <v>22</v>
      </c>
      <c r="I1014" s="9" t="s">
        <v>19</v>
      </c>
      <c r="J1014" s="14">
        <v>21</v>
      </c>
      <c r="K1014" s="14">
        <v>2114</v>
      </c>
      <c r="L1014" s="14">
        <f t="shared" si="36"/>
        <v>44394</v>
      </c>
      <c r="M1014" s="14">
        <f t="shared" si="37"/>
        <v>54160.68</v>
      </c>
      <c r="N1014" s="9" t="s">
        <v>279</v>
      </c>
      <c r="O1014" s="9" t="s">
        <v>391</v>
      </c>
    </row>
    <row r="1015" spans="1:15" ht="25.5" customHeight="1" x14ac:dyDescent="0.3">
      <c r="A1015" s="8" t="s">
        <v>16</v>
      </c>
      <c r="B1015" s="9" t="s">
        <v>3991</v>
      </c>
      <c r="C1015" s="9" t="s">
        <v>17</v>
      </c>
      <c r="D1015" s="9" t="s">
        <v>3992</v>
      </c>
      <c r="E1015" s="9" t="s">
        <v>3993</v>
      </c>
      <c r="F1015" s="9" t="s">
        <v>3994</v>
      </c>
      <c r="G1015" s="9" t="s">
        <v>3995</v>
      </c>
      <c r="H1015" s="9" t="s">
        <v>22</v>
      </c>
      <c r="I1015" s="9" t="s">
        <v>19</v>
      </c>
      <c r="J1015" s="14">
        <v>7</v>
      </c>
      <c r="K1015" s="14">
        <v>5654</v>
      </c>
      <c r="L1015" s="14">
        <f t="shared" ref="L1015:L1021" si="38">J1015*K1015</f>
        <v>39578</v>
      </c>
      <c r="M1015" s="14">
        <f t="shared" ref="M1015:M1021" si="39">L1015*1.22</f>
        <v>48285.159999999996</v>
      </c>
      <c r="N1015" s="9" t="s">
        <v>279</v>
      </c>
      <c r="O1015" s="9" t="s">
        <v>391</v>
      </c>
    </row>
    <row r="1016" spans="1:15" ht="25.5" customHeight="1" x14ac:dyDescent="0.3">
      <c r="A1016" s="8" t="s">
        <v>16</v>
      </c>
      <c r="B1016" s="9" t="s">
        <v>3996</v>
      </c>
      <c r="C1016" s="9" t="s">
        <v>17</v>
      </c>
      <c r="D1016" s="9" t="s">
        <v>3997</v>
      </c>
      <c r="E1016" s="9" t="s">
        <v>3998</v>
      </c>
      <c r="F1016" s="9" t="s">
        <v>3999</v>
      </c>
      <c r="G1016" s="9" t="s">
        <v>4000</v>
      </c>
      <c r="H1016" s="9" t="s">
        <v>20</v>
      </c>
      <c r="I1016" s="9" t="s">
        <v>19</v>
      </c>
      <c r="J1016" s="14">
        <v>11</v>
      </c>
      <c r="K1016" s="14">
        <v>7522</v>
      </c>
      <c r="L1016" s="14">
        <f t="shared" si="38"/>
        <v>82742</v>
      </c>
      <c r="M1016" s="14">
        <f t="shared" si="39"/>
        <v>100945.23999999999</v>
      </c>
      <c r="N1016" s="9" t="s">
        <v>279</v>
      </c>
      <c r="O1016" s="9" t="s">
        <v>966</v>
      </c>
    </row>
    <row r="1017" spans="1:15" ht="25.5" customHeight="1" x14ac:dyDescent="0.3">
      <c r="A1017" s="8" t="s">
        <v>16</v>
      </c>
      <c r="B1017" s="9" t="s">
        <v>4001</v>
      </c>
      <c r="C1017" s="9" t="s">
        <v>17</v>
      </c>
      <c r="D1017" s="9" t="s">
        <v>4002</v>
      </c>
      <c r="E1017" s="9" t="s">
        <v>4003</v>
      </c>
      <c r="F1017" s="9" t="s">
        <v>1612</v>
      </c>
      <c r="G1017" s="9" t="s">
        <v>4004</v>
      </c>
      <c r="H1017" s="9" t="s">
        <v>22</v>
      </c>
      <c r="I1017" s="9" t="s">
        <v>19</v>
      </c>
      <c r="J1017" s="14">
        <v>234</v>
      </c>
      <c r="K1017" s="14">
        <v>1032</v>
      </c>
      <c r="L1017" s="14">
        <f t="shared" si="38"/>
        <v>241488</v>
      </c>
      <c r="M1017" s="14">
        <f t="shared" si="39"/>
        <v>294615.36</v>
      </c>
      <c r="N1017" s="9" t="s">
        <v>279</v>
      </c>
      <c r="O1017" s="9" t="s">
        <v>391</v>
      </c>
    </row>
    <row r="1018" spans="1:15" ht="25.5" customHeight="1" x14ac:dyDescent="0.3">
      <c r="A1018" s="8" t="s">
        <v>16</v>
      </c>
      <c r="B1018" s="9" t="s">
        <v>4005</v>
      </c>
      <c r="C1018" s="9" t="s">
        <v>17</v>
      </c>
      <c r="D1018" s="9" t="s">
        <v>4006</v>
      </c>
      <c r="E1018" s="9" t="s">
        <v>4007</v>
      </c>
      <c r="F1018" s="9" t="s">
        <v>1612</v>
      </c>
      <c r="G1018" s="9" t="s">
        <v>4008</v>
      </c>
      <c r="H1018" s="9" t="s">
        <v>18</v>
      </c>
      <c r="I1018" s="9" t="s">
        <v>19</v>
      </c>
      <c r="J1018" s="14">
        <v>141</v>
      </c>
      <c r="K1018" s="14">
        <v>688</v>
      </c>
      <c r="L1018" s="14">
        <f t="shared" si="38"/>
        <v>97008</v>
      </c>
      <c r="M1018" s="14">
        <f t="shared" si="39"/>
        <v>118349.75999999999</v>
      </c>
      <c r="N1018" s="9" t="s">
        <v>279</v>
      </c>
      <c r="O1018" s="9" t="s">
        <v>391</v>
      </c>
    </row>
    <row r="1019" spans="1:15" ht="25.5" customHeight="1" x14ac:dyDescent="0.3">
      <c r="A1019" s="8" t="s">
        <v>16</v>
      </c>
      <c r="B1019" s="9" t="s">
        <v>4009</v>
      </c>
      <c r="C1019" s="9" t="s">
        <v>17</v>
      </c>
      <c r="D1019" s="9" t="s">
        <v>4006</v>
      </c>
      <c r="E1019" s="9" t="s">
        <v>4010</v>
      </c>
      <c r="F1019" s="9" t="s">
        <v>1612</v>
      </c>
      <c r="G1019" s="9" t="s">
        <v>4008</v>
      </c>
      <c r="H1019" s="9" t="s">
        <v>22</v>
      </c>
      <c r="I1019" s="9" t="s">
        <v>19</v>
      </c>
      <c r="J1019" s="14">
        <v>130</v>
      </c>
      <c r="K1019" s="14">
        <v>540</v>
      </c>
      <c r="L1019" s="14">
        <f t="shared" si="38"/>
        <v>70200</v>
      </c>
      <c r="M1019" s="14">
        <f t="shared" si="39"/>
        <v>85644</v>
      </c>
      <c r="N1019" s="9" t="s">
        <v>279</v>
      </c>
      <c r="O1019" s="9" t="s">
        <v>391</v>
      </c>
    </row>
    <row r="1020" spans="1:15" ht="25.5" customHeight="1" x14ac:dyDescent="0.3">
      <c r="A1020" s="8" t="s">
        <v>16</v>
      </c>
      <c r="B1020" s="9" t="s">
        <v>4011</v>
      </c>
      <c r="C1020" s="9" t="s">
        <v>17</v>
      </c>
      <c r="D1020" s="9" t="s">
        <v>4012</v>
      </c>
      <c r="E1020" s="9" t="s">
        <v>4013</v>
      </c>
      <c r="F1020" s="9" t="s">
        <v>4014</v>
      </c>
      <c r="G1020" s="9" t="s">
        <v>4015</v>
      </c>
      <c r="H1020" s="9" t="s">
        <v>18</v>
      </c>
      <c r="I1020" s="9" t="s">
        <v>19</v>
      </c>
      <c r="J1020" s="14">
        <v>263</v>
      </c>
      <c r="K1020" s="14">
        <v>1130</v>
      </c>
      <c r="L1020" s="14">
        <f t="shared" si="38"/>
        <v>297190</v>
      </c>
      <c r="M1020" s="14">
        <f t="shared" si="39"/>
        <v>362571.8</v>
      </c>
      <c r="N1020" s="9" t="s">
        <v>279</v>
      </c>
      <c r="O1020" s="9" t="s">
        <v>391</v>
      </c>
    </row>
    <row r="1021" spans="1:15" ht="25.5" customHeight="1" x14ac:dyDescent="0.3">
      <c r="A1021" s="8" t="s">
        <v>16</v>
      </c>
      <c r="B1021" s="9" t="s">
        <v>4016</v>
      </c>
      <c r="C1021" s="9" t="s">
        <v>17</v>
      </c>
      <c r="D1021" s="9" t="s">
        <v>4012</v>
      </c>
      <c r="E1021" s="9" t="s">
        <v>4013</v>
      </c>
      <c r="F1021" s="9" t="s">
        <v>4014</v>
      </c>
      <c r="G1021" s="9" t="s">
        <v>4017</v>
      </c>
      <c r="H1021" s="9" t="s">
        <v>22</v>
      </c>
      <c r="I1021" s="9" t="s">
        <v>19</v>
      </c>
      <c r="J1021" s="14">
        <v>350</v>
      </c>
      <c r="K1021" s="14">
        <v>1130</v>
      </c>
      <c r="L1021" s="14">
        <f t="shared" si="38"/>
        <v>395500</v>
      </c>
      <c r="M1021" s="14">
        <f t="shared" si="39"/>
        <v>482510</v>
      </c>
      <c r="N1021" s="9" t="s">
        <v>279</v>
      </c>
      <c r="O1021" s="9" t="s">
        <v>391</v>
      </c>
    </row>
    <row r="1022" spans="1:15" ht="25.5" customHeight="1" x14ac:dyDescent="0.3">
      <c r="A1022" s="7" t="s">
        <v>190</v>
      </c>
      <c r="B1022" s="9"/>
      <c r="C1022" s="9"/>
      <c r="D1022" s="8"/>
      <c r="E1022" s="8"/>
      <c r="F1022" s="8"/>
      <c r="G1022" s="8"/>
      <c r="H1022" s="8"/>
      <c r="I1022" s="8"/>
      <c r="J1022" s="14"/>
      <c r="K1022" s="14"/>
      <c r="L1022" s="6">
        <f>SUM(L8:L1021)</f>
        <v>612234602.12999988</v>
      </c>
      <c r="M1022" s="6">
        <f>SUM(M8:M1021)</f>
        <v>746926214.59859896</v>
      </c>
      <c r="N1022" s="15"/>
      <c r="O1022" s="15"/>
    </row>
    <row r="1023" spans="1:15" ht="25.5" customHeight="1" x14ac:dyDescent="0.3">
      <c r="A1023" s="7" t="s">
        <v>635</v>
      </c>
      <c r="B1023" s="9"/>
      <c r="C1023" s="9"/>
      <c r="D1023" s="8"/>
      <c r="E1023" s="8"/>
      <c r="F1023" s="8"/>
      <c r="G1023" s="8"/>
      <c r="H1023" s="8"/>
      <c r="I1023" s="8"/>
      <c r="J1023" s="14"/>
      <c r="K1023" s="14"/>
      <c r="L1023" s="6"/>
      <c r="M1023" s="6"/>
      <c r="N1023" s="15"/>
      <c r="O1023" s="15"/>
    </row>
    <row r="1024" spans="1:15" ht="25.5" customHeight="1" x14ac:dyDescent="0.3">
      <c r="A1024" s="27" t="s">
        <v>16</v>
      </c>
      <c r="B1024" s="9" t="s">
        <v>637</v>
      </c>
      <c r="C1024" s="9" t="s">
        <v>17</v>
      </c>
      <c r="D1024" s="15" t="s">
        <v>638</v>
      </c>
      <c r="E1024" s="15" t="s">
        <v>639</v>
      </c>
      <c r="F1024" s="15" t="s">
        <v>640</v>
      </c>
      <c r="G1024" s="15" t="s">
        <v>641</v>
      </c>
      <c r="H1024" s="15" t="s">
        <v>21</v>
      </c>
      <c r="I1024" s="15" t="s">
        <v>19</v>
      </c>
      <c r="J1024" s="14">
        <v>60</v>
      </c>
      <c r="K1024" s="14">
        <v>33040</v>
      </c>
      <c r="L1024" s="14">
        <v>1982400</v>
      </c>
      <c r="M1024" s="14">
        <v>2418528</v>
      </c>
      <c r="N1024" s="15" t="s">
        <v>279</v>
      </c>
      <c r="O1024" s="15" t="s">
        <v>642</v>
      </c>
    </row>
    <row r="1025" spans="1:15" ht="25.5" customHeight="1" x14ac:dyDescent="0.3">
      <c r="A1025" s="27" t="s">
        <v>16</v>
      </c>
      <c r="B1025" s="9" t="s">
        <v>643</v>
      </c>
      <c r="C1025" s="9" t="s">
        <v>17</v>
      </c>
      <c r="D1025" s="15" t="s">
        <v>638</v>
      </c>
      <c r="E1025" s="15" t="s">
        <v>639</v>
      </c>
      <c r="F1025" s="15" t="s">
        <v>640</v>
      </c>
      <c r="G1025" s="15" t="s">
        <v>644</v>
      </c>
      <c r="H1025" s="15" t="s">
        <v>21</v>
      </c>
      <c r="I1025" s="15" t="s">
        <v>19</v>
      </c>
      <c r="J1025" s="14">
        <v>60</v>
      </c>
      <c r="K1025" s="14">
        <v>33040</v>
      </c>
      <c r="L1025" s="14">
        <v>1982400</v>
      </c>
      <c r="M1025" s="14">
        <v>2418528</v>
      </c>
      <c r="N1025" s="15" t="s">
        <v>279</v>
      </c>
      <c r="O1025" s="15" t="s">
        <v>642</v>
      </c>
    </row>
    <row r="1026" spans="1:15" ht="25.5" customHeight="1" x14ac:dyDescent="0.3">
      <c r="A1026" s="27" t="s">
        <v>16</v>
      </c>
      <c r="B1026" s="9" t="s">
        <v>657</v>
      </c>
      <c r="C1026" s="9" t="s">
        <v>17</v>
      </c>
      <c r="D1026" s="8" t="s">
        <v>658</v>
      </c>
      <c r="E1026" s="8" t="s">
        <v>659</v>
      </c>
      <c r="F1026" s="8" t="s">
        <v>660</v>
      </c>
      <c r="G1026" s="8" t="s">
        <v>661</v>
      </c>
      <c r="H1026" s="8" t="s">
        <v>18</v>
      </c>
      <c r="I1026" s="8" t="s">
        <v>662</v>
      </c>
      <c r="J1026" s="14">
        <v>1</v>
      </c>
      <c r="K1026" s="14">
        <v>198500</v>
      </c>
      <c r="L1026" s="14">
        <v>198500</v>
      </c>
      <c r="M1026" s="14">
        <f>L1026*1.22</f>
        <v>242170</v>
      </c>
      <c r="N1026" s="15" t="s">
        <v>35</v>
      </c>
      <c r="O1026" s="15" t="s">
        <v>663</v>
      </c>
    </row>
    <row r="1027" spans="1:15" ht="25.5" customHeight="1" x14ac:dyDescent="0.3">
      <c r="A1027" s="27" t="s">
        <v>16</v>
      </c>
      <c r="B1027" s="9" t="s">
        <v>664</v>
      </c>
      <c r="C1027" s="9" t="s">
        <v>17</v>
      </c>
      <c r="D1027" s="8" t="s">
        <v>658</v>
      </c>
      <c r="E1027" s="8" t="s">
        <v>659</v>
      </c>
      <c r="F1027" s="8" t="s">
        <v>660</v>
      </c>
      <c r="G1027" s="8" t="s">
        <v>665</v>
      </c>
      <c r="H1027" s="8" t="s">
        <v>18</v>
      </c>
      <c r="I1027" s="8" t="s">
        <v>662</v>
      </c>
      <c r="J1027" s="14">
        <v>1</v>
      </c>
      <c r="K1027" s="14">
        <v>198500</v>
      </c>
      <c r="L1027" s="14">
        <v>198500</v>
      </c>
      <c r="M1027" s="14">
        <f t="shared" ref="M1027:M1046" si="40">L1027*1.22</f>
        <v>242170</v>
      </c>
      <c r="N1027" s="15" t="s">
        <v>35</v>
      </c>
      <c r="O1027" s="15" t="s">
        <v>663</v>
      </c>
    </row>
    <row r="1028" spans="1:15" ht="25.5" customHeight="1" x14ac:dyDescent="0.3">
      <c r="A1028" s="27" t="s">
        <v>16</v>
      </c>
      <c r="B1028" s="9" t="s">
        <v>666</v>
      </c>
      <c r="C1028" s="9" t="s">
        <v>17</v>
      </c>
      <c r="D1028" s="8" t="s">
        <v>658</v>
      </c>
      <c r="E1028" s="8" t="s">
        <v>659</v>
      </c>
      <c r="F1028" s="8" t="s">
        <v>660</v>
      </c>
      <c r="G1028" s="8" t="s">
        <v>667</v>
      </c>
      <c r="H1028" s="8" t="s">
        <v>18</v>
      </c>
      <c r="I1028" s="8" t="s">
        <v>662</v>
      </c>
      <c r="J1028" s="14">
        <v>1</v>
      </c>
      <c r="K1028" s="14">
        <v>198500</v>
      </c>
      <c r="L1028" s="14">
        <v>198500</v>
      </c>
      <c r="M1028" s="14">
        <f t="shared" si="40"/>
        <v>242170</v>
      </c>
      <c r="N1028" s="15" t="s">
        <v>35</v>
      </c>
      <c r="O1028" s="15" t="s">
        <v>663</v>
      </c>
    </row>
    <row r="1029" spans="1:15" ht="25.5" customHeight="1" x14ac:dyDescent="0.3">
      <c r="A1029" s="27" t="s">
        <v>16</v>
      </c>
      <c r="B1029" s="9" t="s">
        <v>668</v>
      </c>
      <c r="C1029" s="9" t="s">
        <v>17</v>
      </c>
      <c r="D1029" s="8" t="s">
        <v>658</v>
      </c>
      <c r="E1029" s="8" t="s">
        <v>659</v>
      </c>
      <c r="F1029" s="8" t="s">
        <v>660</v>
      </c>
      <c r="G1029" s="8" t="s">
        <v>669</v>
      </c>
      <c r="H1029" s="8" t="s">
        <v>18</v>
      </c>
      <c r="I1029" s="8" t="s">
        <v>662</v>
      </c>
      <c r="J1029" s="14">
        <v>1</v>
      </c>
      <c r="K1029" s="14">
        <v>198500</v>
      </c>
      <c r="L1029" s="14">
        <v>198500</v>
      </c>
      <c r="M1029" s="14">
        <f t="shared" si="40"/>
        <v>242170</v>
      </c>
      <c r="N1029" s="15" t="s">
        <v>35</v>
      </c>
      <c r="O1029" s="15" t="s">
        <v>663</v>
      </c>
    </row>
    <row r="1030" spans="1:15" ht="25.5" customHeight="1" x14ac:dyDescent="0.3">
      <c r="A1030" s="27" t="s">
        <v>16</v>
      </c>
      <c r="B1030" s="9" t="s">
        <v>670</v>
      </c>
      <c r="C1030" s="9" t="s">
        <v>17</v>
      </c>
      <c r="D1030" s="8" t="s">
        <v>658</v>
      </c>
      <c r="E1030" s="8" t="s">
        <v>659</v>
      </c>
      <c r="F1030" s="8" t="s">
        <v>660</v>
      </c>
      <c r="G1030" s="8" t="s">
        <v>671</v>
      </c>
      <c r="H1030" s="8" t="s">
        <v>18</v>
      </c>
      <c r="I1030" s="8" t="s">
        <v>662</v>
      </c>
      <c r="J1030" s="14">
        <v>1</v>
      </c>
      <c r="K1030" s="14">
        <v>198500</v>
      </c>
      <c r="L1030" s="14">
        <v>198500</v>
      </c>
      <c r="M1030" s="14">
        <f t="shared" si="40"/>
        <v>242170</v>
      </c>
      <c r="N1030" s="15" t="s">
        <v>35</v>
      </c>
      <c r="O1030" s="15" t="s">
        <v>663</v>
      </c>
    </row>
    <row r="1031" spans="1:15" ht="25.5" customHeight="1" x14ac:dyDescent="0.3">
      <c r="A1031" s="27" t="s">
        <v>16</v>
      </c>
      <c r="B1031" s="9" t="s">
        <v>672</v>
      </c>
      <c r="C1031" s="9" t="s">
        <v>17</v>
      </c>
      <c r="D1031" s="8" t="s">
        <v>658</v>
      </c>
      <c r="E1031" s="8" t="s">
        <v>659</v>
      </c>
      <c r="F1031" s="8" t="s">
        <v>660</v>
      </c>
      <c r="G1031" s="8" t="s">
        <v>673</v>
      </c>
      <c r="H1031" s="8" t="s">
        <v>18</v>
      </c>
      <c r="I1031" s="8" t="s">
        <v>662</v>
      </c>
      <c r="J1031" s="14">
        <v>1</v>
      </c>
      <c r="K1031" s="14">
        <v>132750</v>
      </c>
      <c r="L1031" s="14">
        <v>132750</v>
      </c>
      <c r="M1031" s="14">
        <f t="shared" si="40"/>
        <v>161955</v>
      </c>
      <c r="N1031" s="15" t="s">
        <v>35</v>
      </c>
      <c r="O1031" s="15" t="s">
        <v>663</v>
      </c>
    </row>
    <row r="1032" spans="1:15" ht="25.5" customHeight="1" x14ac:dyDescent="0.3">
      <c r="A1032" s="27" t="s">
        <v>16</v>
      </c>
      <c r="B1032" s="9" t="s">
        <v>674</v>
      </c>
      <c r="C1032" s="9" t="s">
        <v>17</v>
      </c>
      <c r="D1032" s="8" t="s">
        <v>658</v>
      </c>
      <c r="E1032" s="8" t="s">
        <v>659</v>
      </c>
      <c r="F1032" s="8" t="s">
        <v>660</v>
      </c>
      <c r="G1032" s="8" t="s">
        <v>675</v>
      </c>
      <c r="H1032" s="8" t="s">
        <v>18</v>
      </c>
      <c r="I1032" s="8" t="s">
        <v>662</v>
      </c>
      <c r="J1032" s="14">
        <v>1</v>
      </c>
      <c r="K1032" s="14">
        <v>198500</v>
      </c>
      <c r="L1032" s="14">
        <v>198500</v>
      </c>
      <c r="M1032" s="14">
        <f t="shared" si="40"/>
        <v>242170</v>
      </c>
      <c r="N1032" s="15" t="s">
        <v>35</v>
      </c>
      <c r="O1032" s="15" t="s">
        <v>663</v>
      </c>
    </row>
    <row r="1033" spans="1:15" ht="25.5" customHeight="1" x14ac:dyDescent="0.3">
      <c r="A1033" s="27" t="s">
        <v>16</v>
      </c>
      <c r="B1033" s="9" t="s">
        <v>676</v>
      </c>
      <c r="C1033" s="9" t="s">
        <v>17</v>
      </c>
      <c r="D1033" s="8" t="s">
        <v>658</v>
      </c>
      <c r="E1033" s="8" t="s">
        <v>659</v>
      </c>
      <c r="F1033" s="8" t="s">
        <v>660</v>
      </c>
      <c r="G1033" s="8" t="s">
        <v>677</v>
      </c>
      <c r="H1033" s="8" t="s">
        <v>18</v>
      </c>
      <c r="I1033" s="8" t="s">
        <v>662</v>
      </c>
      <c r="J1033" s="14">
        <v>1</v>
      </c>
      <c r="K1033" s="14">
        <v>198500</v>
      </c>
      <c r="L1033" s="14">
        <v>198500</v>
      </c>
      <c r="M1033" s="14">
        <f t="shared" si="40"/>
        <v>242170</v>
      </c>
      <c r="N1033" s="15" t="s">
        <v>35</v>
      </c>
      <c r="O1033" s="15" t="s">
        <v>663</v>
      </c>
    </row>
    <row r="1034" spans="1:15" ht="25.5" customHeight="1" x14ac:dyDescent="0.3">
      <c r="A1034" s="27" t="s">
        <v>16</v>
      </c>
      <c r="B1034" s="9" t="s">
        <v>678</v>
      </c>
      <c r="C1034" s="9" t="s">
        <v>17</v>
      </c>
      <c r="D1034" s="8" t="s">
        <v>658</v>
      </c>
      <c r="E1034" s="8" t="s">
        <v>659</v>
      </c>
      <c r="F1034" s="8" t="s">
        <v>660</v>
      </c>
      <c r="G1034" s="8" t="s">
        <v>679</v>
      </c>
      <c r="H1034" s="8" t="s">
        <v>18</v>
      </c>
      <c r="I1034" s="8" t="s">
        <v>662</v>
      </c>
      <c r="J1034" s="14">
        <v>1</v>
      </c>
      <c r="K1034" s="14">
        <v>198500</v>
      </c>
      <c r="L1034" s="14">
        <v>198500</v>
      </c>
      <c r="M1034" s="14">
        <f t="shared" si="40"/>
        <v>242170</v>
      </c>
      <c r="N1034" s="15" t="s">
        <v>35</v>
      </c>
      <c r="O1034" s="15" t="s">
        <v>663</v>
      </c>
    </row>
    <row r="1035" spans="1:15" ht="25.5" customHeight="1" x14ac:dyDescent="0.3">
      <c r="A1035" s="27" t="s">
        <v>16</v>
      </c>
      <c r="B1035" s="9" t="s">
        <v>680</v>
      </c>
      <c r="C1035" s="9" t="s">
        <v>17</v>
      </c>
      <c r="D1035" s="8" t="s">
        <v>658</v>
      </c>
      <c r="E1035" s="8" t="s">
        <v>659</v>
      </c>
      <c r="F1035" s="8" t="s">
        <v>660</v>
      </c>
      <c r="G1035" s="8" t="s">
        <v>681</v>
      </c>
      <c r="H1035" s="8" t="s">
        <v>21</v>
      </c>
      <c r="I1035" s="8" t="s">
        <v>662</v>
      </c>
      <c r="J1035" s="14">
        <v>1</v>
      </c>
      <c r="K1035" s="14">
        <v>198500</v>
      </c>
      <c r="L1035" s="14">
        <v>198500</v>
      </c>
      <c r="M1035" s="14">
        <f t="shared" si="40"/>
        <v>242170</v>
      </c>
      <c r="N1035" s="15" t="s">
        <v>35</v>
      </c>
      <c r="O1035" s="15" t="s">
        <v>663</v>
      </c>
    </row>
    <row r="1036" spans="1:15" ht="25.5" customHeight="1" x14ac:dyDescent="0.3">
      <c r="A1036" s="27" t="s">
        <v>16</v>
      </c>
      <c r="B1036" s="9" t="s">
        <v>682</v>
      </c>
      <c r="C1036" s="9" t="s">
        <v>17</v>
      </c>
      <c r="D1036" s="8" t="s">
        <v>658</v>
      </c>
      <c r="E1036" s="8" t="s">
        <v>659</v>
      </c>
      <c r="F1036" s="8" t="s">
        <v>660</v>
      </c>
      <c r="G1036" s="8" t="s">
        <v>683</v>
      </c>
      <c r="H1036" s="8" t="s">
        <v>21</v>
      </c>
      <c r="I1036" s="8" t="s">
        <v>662</v>
      </c>
      <c r="J1036" s="14">
        <v>1</v>
      </c>
      <c r="K1036" s="14">
        <v>198500</v>
      </c>
      <c r="L1036" s="14">
        <v>198500</v>
      </c>
      <c r="M1036" s="14">
        <f t="shared" si="40"/>
        <v>242170</v>
      </c>
      <c r="N1036" s="15" t="s">
        <v>35</v>
      </c>
      <c r="O1036" s="15" t="s">
        <v>663</v>
      </c>
    </row>
    <row r="1037" spans="1:15" ht="25.5" customHeight="1" x14ac:dyDescent="0.3">
      <c r="A1037" s="27" t="s">
        <v>16</v>
      </c>
      <c r="B1037" s="9" t="s">
        <v>684</v>
      </c>
      <c r="C1037" s="9" t="s">
        <v>17</v>
      </c>
      <c r="D1037" s="8" t="s">
        <v>685</v>
      </c>
      <c r="E1037" s="8" t="s">
        <v>686</v>
      </c>
      <c r="F1037" s="8" t="s">
        <v>686</v>
      </c>
      <c r="G1037" s="8" t="s">
        <v>687</v>
      </c>
      <c r="H1037" s="8" t="s">
        <v>21</v>
      </c>
      <c r="I1037" s="8" t="s">
        <v>19</v>
      </c>
      <c r="J1037" s="14">
        <v>26</v>
      </c>
      <c r="K1037" s="14">
        <v>22845</v>
      </c>
      <c r="L1037" s="14">
        <v>593970</v>
      </c>
      <c r="M1037" s="14">
        <f>L1037*1.22</f>
        <v>724643.4</v>
      </c>
      <c r="N1037" s="15" t="s">
        <v>35</v>
      </c>
      <c r="O1037" s="15" t="s">
        <v>688</v>
      </c>
    </row>
    <row r="1038" spans="1:15" ht="25.5" customHeight="1" x14ac:dyDescent="0.3">
      <c r="A1038" s="27" t="s">
        <v>16</v>
      </c>
      <c r="B1038" s="9" t="s">
        <v>689</v>
      </c>
      <c r="C1038" s="9" t="s">
        <v>17</v>
      </c>
      <c r="D1038" s="8" t="s">
        <v>685</v>
      </c>
      <c r="E1038" s="8" t="s">
        <v>686</v>
      </c>
      <c r="F1038" s="8" t="s">
        <v>686</v>
      </c>
      <c r="G1038" s="8" t="s">
        <v>690</v>
      </c>
      <c r="H1038" s="8" t="s">
        <v>21</v>
      </c>
      <c r="I1038" s="8" t="s">
        <v>19</v>
      </c>
      <c r="J1038" s="14">
        <v>4</v>
      </c>
      <c r="K1038" s="14">
        <v>22845</v>
      </c>
      <c r="L1038" s="14">
        <v>91380</v>
      </c>
      <c r="M1038" s="14">
        <f t="shared" si="40"/>
        <v>111483.59999999999</v>
      </c>
      <c r="N1038" s="15" t="s">
        <v>35</v>
      </c>
      <c r="O1038" s="15" t="s">
        <v>688</v>
      </c>
    </row>
    <row r="1039" spans="1:15" ht="25.5" customHeight="1" x14ac:dyDescent="0.3">
      <c r="A1039" s="27" t="s">
        <v>16</v>
      </c>
      <c r="B1039" s="9" t="s">
        <v>691</v>
      </c>
      <c r="C1039" s="9" t="s">
        <v>17</v>
      </c>
      <c r="D1039" s="8" t="s">
        <v>638</v>
      </c>
      <c r="E1039" s="8" t="s">
        <v>639</v>
      </c>
      <c r="F1039" s="8" t="s">
        <v>640</v>
      </c>
      <c r="G1039" s="8" t="s">
        <v>644</v>
      </c>
      <c r="H1039" s="8" t="s">
        <v>22</v>
      </c>
      <c r="I1039" s="8" t="s">
        <v>19</v>
      </c>
      <c r="J1039" s="14">
        <v>16</v>
      </c>
      <c r="K1039" s="14">
        <v>33040</v>
      </c>
      <c r="L1039" s="14">
        <v>528640</v>
      </c>
      <c r="M1039" s="14">
        <f t="shared" si="40"/>
        <v>644940.79999999993</v>
      </c>
      <c r="N1039" s="15" t="s">
        <v>279</v>
      </c>
      <c r="O1039" s="15" t="s">
        <v>642</v>
      </c>
    </row>
    <row r="1040" spans="1:15" ht="25.5" customHeight="1" x14ac:dyDescent="0.3">
      <c r="A1040" s="27" t="s">
        <v>16</v>
      </c>
      <c r="B1040" s="9" t="s">
        <v>692</v>
      </c>
      <c r="C1040" s="9" t="s">
        <v>17</v>
      </c>
      <c r="D1040" s="8" t="s">
        <v>638</v>
      </c>
      <c r="E1040" s="8" t="s">
        <v>639</v>
      </c>
      <c r="F1040" s="8" t="s">
        <v>640</v>
      </c>
      <c r="G1040" s="8" t="s">
        <v>641</v>
      </c>
      <c r="H1040" s="8" t="s">
        <v>22</v>
      </c>
      <c r="I1040" s="8" t="s">
        <v>19</v>
      </c>
      <c r="J1040" s="14">
        <v>6</v>
      </c>
      <c r="K1040" s="14">
        <v>33040</v>
      </c>
      <c r="L1040" s="14">
        <v>198240</v>
      </c>
      <c r="M1040" s="14">
        <f t="shared" si="40"/>
        <v>241852.79999999999</v>
      </c>
      <c r="N1040" s="15" t="s">
        <v>279</v>
      </c>
      <c r="O1040" s="15" t="s">
        <v>642</v>
      </c>
    </row>
    <row r="1041" spans="1:15" ht="25.5" customHeight="1" x14ac:dyDescent="0.3">
      <c r="A1041" s="27" t="s">
        <v>16</v>
      </c>
      <c r="B1041" s="9" t="s">
        <v>693</v>
      </c>
      <c r="C1041" s="9" t="s">
        <v>17</v>
      </c>
      <c r="D1041" s="8" t="s">
        <v>694</v>
      </c>
      <c r="E1041" s="8" t="s">
        <v>695</v>
      </c>
      <c r="F1041" s="8" t="s">
        <v>696</v>
      </c>
      <c r="G1041" s="8" t="s">
        <v>697</v>
      </c>
      <c r="H1041" s="8" t="s">
        <v>21</v>
      </c>
      <c r="I1041" s="8" t="s">
        <v>19</v>
      </c>
      <c r="J1041" s="14">
        <v>2</v>
      </c>
      <c r="K1041" s="14">
        <v>396050</v>
      </c>
      <c r="L1041" s="14">
        <v>792100</v>
      </c>
      <c r="M1041" s="14">
        <f t="shared" si="40"/>
        <v>966362</v>
      </c>
      <c r="N1041" s="15" t="s">
        <v>35</v>
      </c>
      <c r="O1041" s="15" t="s">
        <v>698</v>
      </c>
    </row>
    <row r="1042" spans="1:15" ht="25.5" customHeight="1" x14ac:dyDescent="0.3">
      <c r="A1042" s="27" t="s">
        <v>16</v>
      </c>
      <c r="B1042" s="9" t="s">
        <v>699</v>
      </c>
      <c r="C1042" s="9" t="s">
        <v>17</v>
      </c>
      <c r="D1042" s="8" t="s">
        <v>700</v>
      </c>
      <c r="E1042" s="8" t="s">
        <v>701</v>
      </c>
      <c r="F1042" s="8" t="s">
        <v>701</v>
      </c>
      <c r="G1042" s="8" t="s">
        <v>702</v>
      </c>
      <c r="H1042" s="8" t="s">
        <v>18</v>
      </c>
      <c r="I1042" s="8" t="s">
        <v>286</v>
      </c>
      <c r="J1042" s="14">
        <v>20</v>
      </c>
      <c r="K1042" s="14">
        <v>1400</v>
      </c>
      <c r="L1042" s="14">
        <v>28000</v>
      </c>
      <c r="M1042" s="14">
        <f t="shared" si="40"/>
        <v>34160</v>
      </c>
      <c r="N1042" s="15" t="s">
        <v>35</v>
      </c>
      <c r="O1042" s="15" t="s">
        <v>703</v>
      </c>
    </row>
    <row r="1043" spans="1:15" ht="25.5" customHeight="1" x14ac:dyDescent="0.3">
      <c r="A1043" s="27" t="s">
        <v>16</v>
      </c>
      <c r="B1043" s="9" t="s">
        <v>704</v>
      </c>
      <c r="C1043" s="9" t="s">
        <v>17</v>
      </c>
      <c r="D1043" s="8" t="s">
        <v>700</v>
      </c>
      <c r="E1043" s="8" t="s">
        <v>701</v>
      </c>
      <c r="F1043" s="8" t="s">
        <v>701</v>
      </c>
      <c r="G1043" s="8" t="s">
        <v>705</v>
      </c>
      <c r="H1043" s="8" t="s">
        <v>18</v>
      </c>
      <c r="I1043" s="8" t="s">
        <v>19</v>
      </c>
      <c r="J1043" s="14">
        <v>75</v>
      </c>
      <c r="K1043" s="14">
        <v>1200</v>
      </c>
      <c r="L1043" s="14">
        <v>90000</v>
      </c>
      <c r="M1043" s="14">
        <f t="shared" si="40"/>
        <v>109800</v>
      </c>
      <c r="N1043" s="15" t="s">
        <v>35</v>
      </c>
      <c r="O1043" s="15" t="s">
        <v>703</v>
      </c>
    </row>
    <row r="1044" spans="1:15" ht="25.5" customHeight="1" x14ac:dyDescent="0.3">
      <c r="A1044" s="27" t="s">
        <v>16</v>
      </c>
      <c r="B1044" s="9" t="s">
        <v>706</v>
      </c>
      <c r="C1044" s="9" t="s">
        <v>17</v>
      </c>
      <c r="D1044" s="8" t="s">
        <v>707</v>
      </c>
      <c r="E1044" s="8" t="s">
        <v>708</v>
      </c>
      <c r="F1044" s="8" t="s">
        <v>709</v>
      </c>
      <c r="G1044" s="8" t="s">
        <v>710</v>
      </c>
      <c r="H1044" s="8" t="s">
        <v>21</v>
      </c>
      <c r="I1044" s="8" t="s">
        <v>19</v>
      </c>
      <c r="J1044" s="14">
        <v>176</v>
      </c>
      <c r="K1044" s="14">
        <v>7571</v>
      </c>
      <c r="L1044" s="14">
        <v>1332496</v>
      </c>
      <c r="M1044" s="14">
        <f t="shared" si="40"/>
        <v>1625645.1199999999</v>
      </c>
      <c r="N1044" s="15" t="s">
        <v>35</v>
      </c>
      <c r="O1044" s="15" t="s">
        <v>711</v>
      </c>
    </row>
    <row r="1045" spans="1:15" ht="25.5" customHeight="1" x14ac:dyDescent="0.3">
      <c r="A1045" s="27" t="s">
        <v>16</v>
      </c>
      <c r="B1045" s="9" t="s">
        <v>712</v>
      </c>
      <c r="C1045" s="9" t="s">
        <v>17</v>
      </c>
      <c r="D1045" s="8" t="s">
        <v>707</v>
      </c>
      <c r="E1045" s="8" t="s">
        <v>713</v>
      </c>
      <c r="F1045" s="8" t="s">
        <v>709</v>
      </c>
      <c r="G1045" s="8" t="s">
        <v>714</v>
      </c>
      <c r="H1045" s="8" t="s">
        <v>22</v>
      </c>
      <c r="I1045" s="8" t="s">
        <v>19</v>
      </c>
      <c r="J1045" s="14">
        <v>52</v>
      </c>
      <c r="K1045" s="14">
        <v>1569.4</v>
      </c>
      <c r="L1045" s="14">
        <v>81608.800000000003</v>
      </c>
      <c r="M1045" s="14">
        <f t="shared" si="40"/>
        <v>99562.736000000004</v>
      </c>
      <c r="N1045" s="15" t="s">
        <v>35</v>
      </c>
      <c r="O1045" s="15" t="s">
        <v>711</v>
      </c>
    </row>
    <row r="1046" spans="1:15" ht="25.5" customHeight="1" x14ac:dyDescent="0.3">
      <c r="A1046" s="27" t="s">
        <v>16</v>
      </c>
      <c r="B1046" s="9" t="s">
        <v>715</v>
      </c>
      <c r="C1046" s="9" t="s">
        <v>17</v>
      </c>
      <c r="D1046" s="8" t="s">
        <v>707</v>
      </c>
      <c r="E1046" s="8" t="s">
        <v>708</v>
      </c>
      <c r="F1046" s="8" t="s">
        <v>709</v>
      </c>
      <c r="G1046" s="8" t="s">
        <v>716</v>
      </c>
      <c r="H1046" s="8" t="s">
        <v>22</v>
      </c>
      <c r="I1046" s="8" t="s">
        <v>19</v>
      </c>
      <c r="J1046" s="14">
        <v>25</v>
      </c>
      <c r="K1046" s="14">
        <v>6850</v>
      </c>
      <c r="L1046" s="14">
        <v>171250</v>
      </c>
      <c r="M1046" s="14">
        <f t="shared" si="40"/>
        <v>208925</v>
      </c>
      <c r="N1046" s="15" t="s">
        <v>35</v>
      </c>
      <c r="O1046" s="15" t="s">
        <v>711</v>
      </c>
    </row>
    <row r="1047" spans="1:15" ht="25.5" customHeight="1" x14ac:dyDescent="0.3">
      <c r="A1047" s="27" t="s">
        <v>16</v>
      </c>
      <c r="B1047" s="9" t="s">
        <v>717</v>
      </c>
      <c r="C1047" s="9" t="s">
        <v>17</v>
      </c>
      <c r="D1047" s="8" t="s">
        <v>707</v>
      </c>
      <c r="E1047" s="8" t="s">
        <v>713</v>
      </c>
      <c r="F1047" s="8" t="s">
        <v>709</v>
      </c>
      <c r="G1047" s="8" t="s">
        <v>718</v>
      </c>
      <c r="H1047" s="8" t="s">
        <v>22</v>
      </c>
      <c r="I1047" s="8" t="s">
        <v>19</v>
      </c>
      <c r="J1047" s="14">
        <v>10</v>
      </c>
      <c r="K1047" s="14">
        <v>6850</v>
      </c>
      <c r="L1047" s="14">
        <v>68500</v>
      </c>
      <c r="M1047" s="14">
        <f>L1047*1.22</f>
        <v>83570</v>
      </c>
      <c r="N1047" s="15" t="s">
        <v>35</v>
      </c>
      <c r="O1047" s="15" t="s">
        <v>711</v>
      </c>
    </row>
    <row r="1048" spans="1:15" ht="25.5" customHeight="1" x14ac:dyDescent="0.3">
      <c r="A1048" s="27" t="s">
        <v>16</v>
      </c>
      <c r="B1048" s="9" t="s">
        <v>4018</v>
      </c>
      <c r="C1048" s="9" t="s">
        <v>17</v>
      </c>
      <c r="D1048" s="8" t="s">
        <v>4019</v>
      </c>
      <c r="E1048" s="8" t="s">
        <v>4020</v>
      </c>
      <c r="F1048" s="8" t="s">
        <v>4021</v>
      </c>
      <c r="G1048" s="8" t="s">
        <v>4022</v>
      </c>
      <c r="H1048" s="8" t="s">
        <v>18</v>
      </c>
      <c r="I1048" s="8" t="s">
        <v>19</v>
      </c>
      <c r="J1048" s="14">
        <v>1</v>
      </c>
      <c r="K1048" s="14">
        <v>5457000</v>
      </c>
      <c r="L1048" s="14">
        <f t="shared" ref="L1048" si="41">J1048*K1048</f>
        <v>5457000</v>
      </c>
      <c r="M1048" s="14">
        <f t="shared" ref="M1048" si="42">L1048*1.22</f>
        <v>6657540</v>
      </c>
      <c r="N1048" s="15" t="s">
        <v>35</v>
      </c>
      <c r="O1048" s="15" t="s">
        <v>642</v>
      </c>
    </row>
    <row r="1049" spans="1:15" ht="25.5" customHeight="1" x14ac:dyDescent="0.3">
      <c r="A1049" s="27" t="s">
        <v>16</v>
      </c>
      <c r="B1049" s="9" t="s">
        <v>4023</v>
      </c>
      <c r="C1049" s="9" t="s">
        <v>17</v>
      </c>
      <c r="D1049" s="8" t="s">
        <v>4019</v>
      </c>
      <c r="E1049" s="8" t="s">
        <v>4020</v>
      </c>
      <c r="F1049" s="8" t="s">
        <v>4021</v>
      </c>
      <c r="G1049" s="8" t="s">
        <v>4024</v>
      </c>
      <c r="H1049" s="8" t="s">
        <v>4025</v>
      </c>
      <c r="I1049" s="8" t="s">
        <v>19</v>
      </c>
      <c r="J1049" s="14">
        <v>1</v>
      </c>
      <c r="K1049" s="14">
        <v>6634000</v>
      </c>
      <c r="L1049" s="14">
        <f t="shared" ref="L1049" si="43">J1049*K1049</f>
        <v>6634000</v>
      </c>
      <c r="M1049" s="14">
        <f t="shared" ref="M1049" si="44">L1049*1.22</f>
        <v>8093480</v>
      </c>
      <c r="N1049" s="15" t="s">
        <v>35</v>
      </c>
      <c r="O1049" s="15" t="s">
        <v>642</v>
      </c>
    </row>
    <row r="1050" spans="1:15" ht="25.5" customHeight="1" x14ac:dyDescent="0.3">
      <c r="A1050" s="27" t="s">
        <v>16</v>
      </c>
      <c r="B1050" s="9" t="s">
        <v>4026</v>
      </c>
      <c r="C1050" s="9" t="s">
        <v>17</v>
      </c>
      <c r="D1050" s="8" t="s">
        <v>4027</v>
      </c>
      <c r="E1050" s="8" t="s">
        <v>4028</v>
      </c>
      <c r="F1050" s="8" t="s">
        <v>4028</v>
      </c>
      <c r="G1050" s="8" t="s">
        <v>4029</v>
      </c>
      <c r="H1050" s="8" t="s">
        <v>18</v>
      </c>
      <c r="I1050" s="8" t="s">
        <v>19</v>
      </c>
      <c r="J1050" s="14">
        <v>2</v>
      </c>
      <c r="K1050" s="14">
        <v>1250800</v>
      </c>
      <c r="L1050" s="14">
        <f>J1050*K1050</f>
        <v>2501600</v>
      </c>
      <c r="M1050" s="14">
        <f>L1050*1.22</f>
        <v>3051952</v>
      </c>
      <c r="N1050" s="15" t="s">
        <v>35</v>
      </c>
      <c r="O1050" s="15" t="s">
        <v>642</v>
      </c>
    </row>
    <row r="1051" spans="1:15" ht="25.5" customHeight="1" x14ac:dyDescent="0.3">
      <c r="A1051" s="27" t="s">
        <v>16</v>
      </c>
      <c r="B1051" s="9" t="s">
        <v>4030</v>
      </c>
      <c r="C1051" s="9" t="s">
        <v>17</v>
      </c>
      <c r="D1051" s="8" t="s">
        <v>4027</v>
      </c>
      <c r="E1051" s="8" t="s">
        <v>4028</v>
      </c>
      <c r="F1051" s="8" t="s">
        <v>4028</v>
      </c>
      <c r="G1051" s="8" t="s">
        <v>4031</v>
      </c>
      <c r="H1051" s="8" t="s">
        <v>18</v>
      </c>
      <c r="I1051" s="8" t="s">
        <v>19</v>
      </c>
      <c r="J1051" s="14">
        <v>1</v>
      </c>
      <c r="K1051" s="14">
        <v>831900</v>
      </c>
      <c r="L1051" s="14">
        <f>J1051*K1051</f>
        <v>831900</v>
      </c>
      <c r="M1051" s="14">
        <f>L1051*1.22</f>
        <v>1014918</v>
      </c>
      <c r="N1051" s="15" t="s">
        <v>35</v>
      </c>
      <c r="O1051" s="15" t="s">
        <v>642</v>
      </c>
    </row>
    <row r="1052" spans="1:15" ht="25.5" customHeight="1" x14ac:dyDescent="0.3">
      <c r="A1052" s="27" t="s">
        <v>16</v>
      </c>
      <c r="B1052" s="9" t="s">
        <v>4032</v>
      </c>
      <c r="C1052" s="9" t="s">
        <v>17</v>
      </c>
      <c r="D1052" s="8" t="s">
        <v>4027</v>
      </c>
      <c r="E1052" s="8" t="s">
        <v>4028</v>
      </c>
      <c r="F1052" s="8" t="s">
        <v>4028</v>
      </c>
      <c r="G1052" s="8" t="s">
        <v>4033</v>
      </c>
      <c r="H1052" s="8" t="s">
        <v>18</v>
      </c>
      <c r="I1052" s="8" t="s">
        <v>19</v>
      </c>
      <c r="J1052" s="14">
        <v>1</v>
      </c>
      <c r="K1052" s="14">
        <v>2236100</v>
      </c>
      <c r="L1052" s="14">
        <f>J1052*K1052</f>
        <v>2236100</v>
      </c>
      <c r="M1052" s="14">
        <f>L1052*1.22</f>
        <v>2728042</v>
      </c>
      <c r="N1052" s="15" t="s">
        <v>35</v>
      </c>
      <c r="O1052" s="15" t="s">
        <v>642</v>
      </c>
    </row>
    <row r="1053" spans="1:15" ht="25.5" customHeight="1" x14ac:dyDescent="0.3">
      <c r="A1053" s="7" t="s">
        <v>636</v>
      </c>
      <c r="B1053" s="9"/>
      <c r="C1053" s="9"/>
      <c r="D1053" s="8"/>
      <c r="E1053" s="8"/>
      <c r="F1053" s="8"/>
      <c r="G1053" s="8"/>
      <c r="H1053" s="8"/>
      <c r="I1053" s="8"/>
      <c r="J1053" s="14"/>
      <c r="K1053" s="14"/>
      <c r="L1053" s="6">
        <f>SUM(L1024:L1052)</f>
        <v>27719334.800000001</v>
      </c>
      <c r="M1053" s="6">
        <f>SUM(M1024:M1052)</f>
        <v>33817588.456</v>
      </c>
      <c r="N1053" s="15"/>
      <c r="O1053" s="15"/>
    </row>
    <row r="1054" spans="1:15" ht="25.5" customHeight="1" x14ac:dyDescent="0.3">
      <c r="A1054" s="7" t="s">
        <v>191</v>
      </c>
      <c r="B1054" s="9"/>
      <c r="C1054" s="9"/>
      <c r="D1054" s="8"/>
      <c r="E1054" s="8"/>
      <c r="F1054" s="8"/>
      <c r="G1054" s="8"/>
      <c r="H1054" s="8"/>
      <c r="I1054" s="8"/>
      <c r="J1054" s="14"/>
      <c r="K1054" s="14"/>
      <c r="L1054" s="14"/>
      <c r="M1054" s="14"/>
      <c r="N1054" s="15"/>
      <c r="O1054" s="15"/>
    </row>
    <row r="1055" spans="1:15" ht="25.5" customHeight="1" x14ac:dyDescent="0.3">
      <c r="A1055" s="8" t="s">
        <v>16</v>
      </c>
      <c r="B1055" s="9" t="s">
        <v>203</v>
      </c>
      <c r="C1055" s="9" t="s">
        <v>17</v>
      </c>
      <c r="D1055" s="8" t="s">
        <v>110</v>
      </c>
      <c r="E1055" s="8" t="s">
        <v>111</v>
      </c>
      <c r="F1055" s="8" t="s">
        <v>111</v>
      </c>
      <c r="G1055" s="8" t="s">
        <v>112</v>
      </c>
      <c r="H1055" s="8" t="s">
        <v>57</v>
      </c>
      <c r="I1055" s="8" t="s">
        <v>19</v>
      </c>
      <c r="J1055" s="14">
        <v>1</v>
      </c>
      <c r="K1055" s="14">
        <v>60229</v>
      </c>
      <c r="L1055" s="14">
        <v>60229</v>
      </c>
      <c r="M1055" s="14">
        <v>73479.38</v>
      </c>
      <c r="N1055" s="15" t="s">
        <v>35</v>
      </c>
      <c r="O1055" s="15" t="s">
        <v>113</v>
      </c>
    </row>
    <row r="1056" spans="1:15" ht="25.5" customHeight="1" x14ac:dyDescent="0.3">
      <c r="A1056" s="8" t="s">
        <v>16</v>
      </c>
      <c r="B1056" s="9" t="s">
        <v>204</v>
      </c>
      <c r="C1056" s="9" t="s">
        <v>17</v>
      </c>
      <c r="D1056" s="8" t="s">
        <v>161</v>
      </c>
      <c r="E1056" s="8" t="s">
        <v>162</v>
      </c>
      <c r="F1056" s="8" t="s">
        <v>162</v>
      </c>
      <c r="G1056" s="8" t="s">
        <v>162</v>
      </c>
      <c r="H1056" s="8" t="s">
        <v>22</v>
      </c>
      <c r="I1056" s="8" t="s">
        <v>163</v>
      </c>
      <c r="J1056" s="14">
        <v>270</v>
      </c>
      <c r="K1056" s="14">
        <v>27041</v>
      </c>
      <c r="L1056" s="14">
        <v>0</v>
      </c>
      <c r="M1056" s="14">
        <v>0</v>
      </c>
      <c r="N1056" s="15" t="s">
        <v>35</v>
      </c>
      <c r="O1056" s="15" t="s">
        <v>164</v>
      </c>
    </row>
    <row r="1057" spans="1:15" ht="25.5" customHeight="1" x14ac:dyDescent="0.3">
      <c r="A1057" s="8" t="s">
        <v>16</v>
      </c>
      <c r="B1057" s="9" t="s">
        <v>645</v>
      </c>
      <c r="C1057" s="9" t="s">
        <v>17</v>
      </c>
      <c r="D1057" s="8" t="s">
        <v>161</v>
      </c>
      <c r="E1057" s="8" t="s">
        <v>162</v>
      </c>
      <c r="F1057" s="8" t="s">
        <v>162</v>
      </c>
      <c r="G1057" s="8" t="s">
        <v>162</v>
      </c>
      <c r="H1057" s="8" t="s">
        <v>22</v>
      </c>
      <c r="I1057" s="8" t="s">
        <v>163</v>
      </c>
      <c r="J1057" s="14">
        <v>217</v>
      </c>
      <c r="K1057" s="14">
        <v>36035.9</v>
      </c>
      <c r="L1057" s="14">
        <v>7819790.3000000007</v>
      </c>
      <c r="M1057" s="14">
        <v>9540144.1660000011</v>
      </c>
      <c r="N1057" s="15" t="s">
        <v>35</v>
      </c>
      <c r="O1057" s="15" t="s">
        <v>164</v>
      </c>
    </row>
    <row r="1058" spans="1:15" ht="25.5" customHeight="1" x14ac:dyDescent="0.3">
      <c r="A1058" s="8" t="s">
        <v>16</v>
      </c>
      <c r="B1058" s="9" t="s">
        <v>205</v>
      </c>
      <c r="C1058" s="9" t="s">
        <v>17</v>
      </c>
      <c r="D1058" s="8" t="s">
        <v>72</v>
      </c>
      <c r="E1058" s="8" t="s">
        <v>73</v>
      </c>
      <c r="F1058" s="8" t="s">
        <v>74</v>
      </c>
      <c r="G1058" s="8" t="s">
        <v>75</v>
      </c>
      <c r="H1058" s="8" t="s">
        <v>21</v>
      </c>
      <c r="I1058" s="8" t="s">
        <v>45</v>
      </c>
      <c r="J1058" s="14">
        <v>1000</v>
      </c>
      <c r="K1058" s="14">
        <v>237</v>
      </c>
      <c r="L1058" s="14">
        <v>237000</v>
      </c>
      <c r="M1058" s="14">
        <v>289140</v>
      </c>
      <c r="N1058" s="15" t="s">
        <v>35</v>
      </c>
      <c r="O1058" s="15" t="s">
        <v>76</v>
      </c>
    </row>
    <row r="1059" spans="1:15" ht="25.5" customHeight="1" x14ac:dyDescent="0.3">
      <c r="A1059" s="8" t="s">
        <v>16</v>
      </c>
      <c r="B1059" s="9" t="s">
        <v>206</v>
      </c>
      <c r="C1059" s="9" t="s">
        <v>17</v>
      </c>
      <c r="D1059" s="8" t="s">
        <v>72</v>
      </c>
      <c r="E1059" s="8" t="s">
        <v>73</v>
      </c>
      <c r="F1059" s="8" t="s">
        <v>74</v>
      </c>
      <c r="G1059" s="8" t="s">
        <v>77</v>
      </c>
      <c r="H1059" s="8" t="s">
        <v>21</v>
      </c>
      <c r="I1059" s="8" t="s">
        <v>45</v>
      </c>
      <c r="J1059" s="14">
        <v>500</v>
      </c>
      <c r="K1059" s="14">
        <v>237</v>
      </c>
      <c r="L1059" s="14">
        <v>118500</v>
      </c>
      <c r="M1059" s="14">
        <v>144570</v>
      </c>
      <c r="N1059" s="15" t="s">
        <v>35</v>
      </c>
      <c r="O1059" s="15" t="s">
        <v>76</v>
      </c>
    </row>
    <row r="1060" spans="1:15" ht="25.5" customHeight="1" x14ac:dyDescent="0.3">
      <c r="A1060" s="8" t="s">
        <v>16</v>
      </c>
      <c r="B1060" s="9" t="s">
        <v>207</v>
      </c>
      <c r="C1060" s="9" t="s">
        <v>17</v>
      </c>
      <c r="D1060" s="8" t="s">
        <v>72</v>
      </c>
      <c r="E1060" s="8" t="s">
        <v>73</v>
      </c>
      <c r="F1060" s="8" t="s">
        <v>74</v>
      </c>
      <c r="G1060" s="8" t="s">
        <v>78</v>
      </c>
      <c r="H1060" s="8" t="s">
        <v>52</v>
      </c>
      <c r="I1060" s="8" t="s">
        <v>45</v>
      </c>
      <c r="J1060" s="14">
        <v>100</v>
      </c>
      <c r="K1060" s="14">
        <v>237</v>
      </c>
      <c r="L1060" s="14">
        <v>23700</v>
      </c>
      <c r="M1060" s="14">
        <v>28914</v>
      </c>
      <c r="N1060" s="15" t="s">
        <v>35</v>
      </c>
      <c r="O1060" s="15" t="s">
        <v>76</v>
      </c>
    </row>
    <row r="1061" spans="1:15" ht="25.5" customHeight="1" x14ac:dyDescent="0.3">
      <c r="A1061" s="8" t="s">
        <v>16</v>
      </c>
      <c r="B1061" s="9" t="s">
        <v>208</v>
      </c>
      <c r="C1061" s="9" t="s">
        <v>17</v>
      </c>
      <c r="D1061" s="8" t="s">
        <v>72</v>
      </c>
      <c r="E1061" s="8" t="s">
        <v>73</v>
      </c>
      <c r="F1061" s="8" t="s">
        <v>74</v>
      </c>
      <c r="G1061" s="8" t="s">
        <v>79</v>
      </c>
      <c r="H1061" s="8" t="s">
        <v>21</v>
      </c>
      <c r="I1061" s="8" t="s">
        <v>45</v>
      </c>
      <c r="J1061" s="14">
        <v>28200</v>
      </c>
      <c r="K1061" s="14">
        <v>237</v>
      </c>
      <c r="L1061" s="14">
        <v>6683400</v>
      </c>
      <c r="M1061" s="14">
        <v>8153748</v>
      </c>
      <c r="N1061" s="15" t="s">
        <v>35</v>
      </c>
      <c r="O1061" s="15" t="s">
        <v>76</v>
      </c>
    </row>
    <row r="1062" spans="1:15" ht="25.5" customHeight="1" x14ac:dyDescent="0.3">
      <c r="A1062" s="8" t="s">
        <v>16</v>
      </c>
      <c r="B1062" s="9" t="s">
        <v>209</v>
      </c>
      <c r="C1062" s="9" t="s">
        <v>17</v>
      </c>
      <c r="D1062" s="8" t="s">
        <v>72</v>
      </c>
      <c r="E1062" s="8" t="s">
        <v>73</v>
      </c>
      <c r="F1062" s="8" t="s">
        <v>74</v>
      </c>
      <c r="G1062" s="8" t="s">
        <v>139</v>
      </c>
      <c r="H1062" s="8" t="s">
        <v>140</v>
      </c>
      <c r="I1062" s="8" t="s">
        <v>45</v>
      </c>
      <c r="J1062" s="14">
        <v>200</v>
      </c>
      <c r="K1062" s="14">
        <v>210</v>
      </c>
      <c r="L1062" s="14">
        <v>42000</v>
      </c>
      <c r="M1062" s="14">
        <v>51240</v>
      </c>
      <c r="N1062" s="15" t="s">
        <v>35</v>
      </c>
      <c r="O1062" s="15" t="s">
        <v>76</v>
      </c>
    </row>
    <row r="1063" spans="1:15" ht="25.5" customHeight="1" x14ac:dyDescent="0.3">
      <c r="A1063" s="8" t="s">
        <v>16</v>
      </c>
      <c r="B1063" s="9" t="s">
        <v>210</v>
      </c>
      <c r="C1063" s="9" t="s">
        <v>17</v>
      </c>
      <c r="D1063" s="8" t="s">
        <v>72</v>
      </c>
      <c r="E1063" s="8" t="s">
        <v>73</v>
      </c>
      <c r="F1063" s="8" t="s">
        <v>74</v>
      </c>
      <c r="G1063" s="8" t="s">
        <v>141</v>
      </c>
      <c r="H1063" s="8" t="s">
        <v>142</v>
      </c>
      <c r="I1063" s="8" t="s">
        <v>45</v>
      </c>
      <c r="J1063" s="14">
        <v>210</v>
      </c>
      <c r="K1063" s="14">
        <v>324</v>
      </c>
      <c r="L1063" s="14">
        <v>68040</v>
      </c>
      <c r="M1063" s="14">
        <v>83008.800000000003</v>
      </c>
      <c r="N1063" s="15" t="s">
        <v>35</v>
      </c>
      <c r="O1063" s="15" t="s">
        <v>76</v>
      </c>
    </row>
    <row r="1064" spans="1:15" ht="25.5" customHeight="1" x14ac:dyDescent="0.3">
      <c r="A1064" s="8" t="s">
        <v>16</v>
      </c>
      <c r="B1064" s="9" t="s">
        <v>211</v>
      </c>
      <c r="C1064" s="9" t="s">
        <v>17</v>
      </c>
      <c r="D1064" s="8" t="s">
        <v>72</v>
      </c>
      <c r="E1064" s="8" t="s">
        <v>73</v>
      </c>
      <c r="F1064" s="8" t="s">
        <v>74</v>
      </c>
      <c r="G1064" s="8" t="s">
        <v>143</v>
      </c>
      <c r="H1064" s="8" t="s">
        <v>144</v>
      </c>
      <c r="I1064" s="8" t="s">
        <v>45</v>
      </c>
      <c r="J1064" s="14">
        <v>150</v>
      </c>
      <c r="K1064" s="14">
        <v>310</v>
      </c>
      <c r="L1064" s="14">
        <v>46500</v>
      </c>
      <c r="M1064" s="14">
        <v>56730</v>
      </c>
      <c r="N1064" s="15" t="s">
        <v>35</v>
      </c>
      <c r="O1064" s="15" t="s">
        <v>76</v>
      </c>
    </row>
    <row r="1065" spans="1:15" ht="25.5" customHeight="1" x14ac:dyDescent="0.3">
      <c r="A1065" s="8" t="s">
        <v>16</v>
      </c>
      <c r="B1065" s="9" t="s">
        <v>212</v>
      </c>
      <c r="C1065" s="9" t="s">
        <v>17</v>
      </c>
      <c r="D1065" s="8" t="s">
        <v>72</v>
      </c>
      <c r="E1065" s="8" t="s">
        <v>73</v>
      </c>
      <c r="F1065" s="8" t="s">
        <v>74</v>
      </c>
      <c r="G1065" s="8" t="s">
        <v>145</v>
      </c>
      <c r="H1065" s="8" t="s">
        <v>146</v>
      </c>
      <c r="I1065" s="8" t="s">
        <v>45</v>
      </c>
      <c r="J1065" s="14">
        <v>150</v>
      </c>
      <c r="K1065" s="14">
        <v>240</v>
      </c>
      <c r="L1065" s="14">
        <v>0</v>
      </c>
      <c r="M1065" s="14">
        <v>0</v>
      </c>
      <c r="N1065" s="15" t="s">
        <v>35</v>
      </c>
      <c r="O1065" s="15" t="s">
        <v>76</v>
      </c>
    </row>
    <row r="1066" spans="1:15" ht="25.5" customHeight="1" x14ac:dyDescent="0.3">
      <c r="A1066" s="8" t="s">
        <v>16</v>
      </c>
      <c r="B1066" s="9" t="s">
        <v>646</v>
      </c>
      <c r="C1066" s="9" t="s">
        <v>17</v>
      </c>
      <c r="D1066" s="8" t="s">
        <v>72</v>
      </c>
      <c r="E1066" s="8" t="s">
        <v>73</v>
      </c>
      <c r="F1066" s="8" t="s">
        <v>74</v>
      </c>
      <c r="G1066" s="8" t="s">
        <v>145</v>
      </c>
      <c r="H1066" s="8" t="s">
        <v>146</v>
      </c>
      <c r="I1066" s="8" t="s">
        <v>45</v>
      </c>
      <c r="J1066" s="14">
        <v>136</v>
      </c>
      <c r="K1066" s="14">
        <v>458.37</v>
      </c>
      <c r="L1066" s="14">
        <v>62338.32</v>
      </c>
      <c r="M1066" s="14">
        <v>76052.750400000004</v>
      </c>
      <c r="N1066" s="15" t="s">
        <v>35</v>
      </c>
      <c r="O1066" s="15" t="s">
        <v>76</v>
      </c>
    </row>
    <row r="1067" spans="1:15" ht="25.5" customHeight="1" x14ac:dyDescent="0.3">
      <c r="A1067" s="8" t="s">
        <v>16</v>
      </c>
      <c r="B1067" s="9" t="s">
        <v>213</v>
      </c>
      <c r="C1067" s="9" t="s">
        <v>17</v>
      </c>
      <c r="D1067" s="8" t="s">
        <v>72</v>
      </c>
      <c r="E1067" s="8" t="s">
        <v>73</v>
      </c>
      <c r="F1067" s="8" t="s">
        <v>74</v>
      </c>
      <c r="G1067" s="8" t="s">
        <v>147</v>
      </c>
      <c r="H1067" s="8" t="s">
        <v>148</v>
      </c>
      <c r="I1067" s="8" t="s">
        <v>45</v>
      </c>
      <c r="J1067" s="14">
        <v>150</v>
      </c>
      <c r="K1067" s="14">
        <v>240</v>
      </c>
      <c r="L1067" s="14">
        <v>0</v>
      </c>
      <c r="M1067" s="14">
        <v>0</v>
      </c>
      <c r="N1067" s="15" t="s">
        <v>35</v>
      </c>
      <c r="O1067" s="15" t="s">
        <v>76</v>
      </c>
    </row>
    <row r="1068" spans="1:15" ht="25.5" customHeight="1" x14ac:dyDescent="0.3">
      <c r="A1068" s="8" t="s">
        <v>16</v>
      </c>
      <c r="B1068" s="9" t="s">
        <v>647</v>
      </c>
      <c r="C1068" s="9" t="s">
        <v>17</v>
      </c>
      <c r="D1068" s="8" t="s">
        <v>72</v>
      </c>
      <c r="E1068" s="8" t="s">
        <v>73</v>
      </c>
      <c r="F1068" s="8" t="s">
        <v>74</v>
      </c>
      <c r="G1068" s="8" t="s">
        <v>147</v>
      </c>
      <c r="H1068" s="8" t="s">
        <v>148</v>
      </c>
      <c r="I1068" s="8" t="s">
        <v>45</v>
      </c>
      <c r="J1068" s="14">
        <v>136</v>
      </c>
      <c r="K1068" s="14">
        <v>458.37</v>
      </c>
      <c r="L1068" s="14">
        <v>62338.32</v>
      </c>
      <c r="M1068" s="14">
        <v>76052.750400000004</v>
      </c>
      <c r="N1068" s="15" t="s">
        <v>35</v>
      </c>
      <c r="O1068" s="15" t="s">
        <v>76</v>
      </c>
    </row>
    <row r="1069" spans="1:15" ht="25.5" customHeight="1" thickBot="1" x14ac:dyDescent="0.35">
      <c r="A1069" s="8" t="s">
        <v>16</v>
      </c>
      <c r="B1069" s="9" t="s">
        <v>214</v>
      </c>
      <c r="C1069" s="9" t="s">
        <v>17</v>
      </c>
      <c r="D1069" s="8" t="s">
        <v>80</v>
      </c>
      <c r="E1069" s="8" t="s">
        <v>81</v>
      </c>
      <c r="F1069" s="8" t="s">
        <v>82</v>
      </c>
      <c r="G1069" s="8" t="s">
        <v>83</v>
      </c>
      <c r="H1069" s="18" t="s">
        <v>21</v>
      </c>
      <c r="I1069" s="8" t="s">
        <v>45</v>
      </c>
      <c r="J1069" s="14">
        <v>7000</v>
      </c>
      <c r="K1069" s="14">
        <v>270</v>
      </c>
      <c r="L1069" s="14">
        <v>1890000</v>
      </c>
      <c r="M1069" s="14">
        <v>2305800</v>
      </c>
      <c r="N1069" s="15" t="s">
        <v>35</v>
      </c>
      <c r="O1069" s="15" t="s">
        <v>76</v>
      </c>
    </row>
    <row r="1070" spans="1:15" ht="25.5" customHeight="1" x14ac:dyDescent="0.3">
      <c r="A1070" s="8" t="s">
        <v>16</v>
      </c>
      <c r="B1070" s="9" t="s">
        <v>215</v>
      </c>
      <c r="C1070" s="9" t="s">
        <v>17</v>
      </c>
      <c r="D1070" s="8" t="s">
        <v>80</v>
      </c>
      <c r="E1070" s="8" t="s">
        <v>81</v>
      </c>
      <c r="F1070" s="8" t="s">
        <v>82</v>
      </c>
      <c r="G1070" s="8" t="s">
        <v>84</v>
      </c>
      <c r="H1070" s="8" t="s">
        <v>21</v>
      </c>
      <c r="I1070" s="8" t="s">
        <v>45</v>
      </c>
      <c r="J1070" s="14">
        <v>500</v>
      </c>
      <c r="K1070" s="14">
        <v>270</v>
      </c>
      <c r="L1070" s="14">
        <v>135000</v>
      </c>
      <c r="M1070" s="14">
        <v>164700</v>
      </c>
      <c r="N1070" s="15" t="s">
        <v>35</v>
      </c>
      <c r="O1070" s="15" t="s">
        <v>76</v>
      </c>
    </row>
    <row r="1071" spans="1:15" ht="25.5" customHeight="1" x14ac:dyDescent="0.3">
      <c r="A1071" s="8" t="s">
        <v>16</v>
      </c>
      <c r="B1071" s="9" t="s">
        <v>216</v>
      </c>
      <c r="C1071" s="9" t="s">
        <v>17</v>
      </c>
      <c r="D1071" s="8" t="s">
        <v>80</v>
      </c>
      <c r="E1071" s="8" t="s">
        <v>81</v>
      </c>
      <c r="F1071" s="8" t="s">
        <v>82</v>
      </c>
      <c r="G1071" s="8" t="s">
        <v>85</v>
      </c>
      <c r="H1071" s="8" t="s">
        <v>21</v>
      </c>
      <c r="I1071" s="8" t="s">
        <v>45</v>
      </c>
      <c r="J1071" s="14">
        <v>1000</v>
      </c>
      <c r="K1071" s="14">
        <v>270</v>
      </c>
      <c r="L1071" s="14">
        <v>270000</v>
      </c>
      <c r="M1071" s="14">
        <v>329400</v>
      </c>
      <c r="N1071" s="15" t="s">
        <v>35</v>
      </c>
      <c r="O1071" s="15" t="s">
        <v>76</v>
      </c>
    </row>
    <row r="1072" spans="1:15" ht="25.5" customHeight="1" x14ac:dyDescent="0.3">
      <c r="A1072" s="8" t="s">
        <v>16</v>
      </c>
      <c r="B1072" s="9" t="s">
        <v>217</v>
      </c>
      <c r="C1072" s="9" t="s">
        <v>17</v>
      </c>
      <c r="D1072" s="8" t="s">
        <v>155</v>
      </c>
      <c r="E1072" s="8" t="s">
        <v>156</v>
      </c>
      <c r="F1072" s="8" t="s">
        <v>156</v>
      </c>
      <c r="G1072" s="8" t="s">
        <v>23</v>
      </c>
      <c r="H1072" s="8" t="s">
        <v>22</v>
      </c>
      <c r="I1072" s="8" t="s">
        <v>45</v>
      </c>
      <c r="J1072" s="14">
        <v>54</v>
      </c>
      <c r="K1072" s="14">
        <v>2507</v>
      </c>
      <c r="L1072" s="14">
        <v>135378</v>
      </c>
      <c r="M1072" s="14">
        <v>165161.16</v>
      </c>
      <c r="N1072" s="15" t="s">
        <v>35</v>
      </c>
      <c r="O1072" s="15" t="s">
        <v>157</v>
      </c>
    </row>
    <row r="1073" spans="1:15" ht="25.5" customHeight="1" x14ac:dyDescent="0.3">
      <c r="A1073" s="8" t="s">
        <v>16</v>
      </c>
      <c r="B1073" s="9" t="s">
        <v>218</v>
      </c>
      <c r="C1073" s="9" t="s">
        <v>17</v>
      </c>
      <c r="D1073" s="8" t="s">
        <v>155</v>
      </c>
      <c r="E1073" s="8" t="s">
        <v>156</v>
      </c>
      <c r="F1073" s="8" t="s">
        <v>156</v>
      </c>
      <c r="G1073" s="8" t="s">
        <v>158</v>
      </c>
      <c r="H1073" s="8" t="s">
        <v>159</v>
      </c>
      <c r="I1073" s="8" t="s">
        <v>45</v>
      </c>
      <c r="J1073" s="14">
        <v>320</v>
      </c>
      <c r="K1073" s="14">
        <v>2507</v>
      </c>
      <c r="L1073" s="14">
        <v>802240</v>
      </c>
      <c r="M1073" s="14">
        <v>978732.79999999993</v>
      </c>
      <c r="N1073" s="15" t="s">
        <v>35</v>
      </c>
      <c r="O1073" s="15" t="s">
        <v>157</v>
      </c>
    </row>
    <row r="1074" spans="1:15" ht="25.5" customHeight="1" x14ac:dyDescent="0.3">
      <c r="A1074" s="8" t="s">
        <v>16</v>
      </c>
      <c r="B1074" s="9" t="s">
        <v>219</v>
      </c>
      <c r="C1074" s="9" t="s">
        <v>17</v>
      </c>
      <c r="D1074" s="8" t="s">
        <v>42</v>
      </c>
      <c r="E1074" s="8" t="s">
        <v>43</v>
      </c>
      <c r="F1074" s="8" t="s">
        <v>43</v>
      </c>
      <c r="G1074" s="8" t="s">
        <v>44</v>
      </c>
      <c r="H1074" s="8" t="s">
        <v>21</v>
      </c>
      <c r="I1074" s="8" t="s">
        <v>45</v>
      </c>
      <c r="J1074" s="14">
        <v>167.7</v>
      </c>
      <c r="K1074" s="14">
        <v>6929</v>
      </c>
      <c r="L1074" s="14">
        <v>1161993.2999999998</v>
      </c>
      <c r="M1074" s="14">
        <v>1417631.8259999997</v>
      </c>
      <c r="N1074" s="15" t="s">
        <v>35</v>
      </c>
      <c r="O1074" s="15" t="s">
        <v>46</v>
      </c>
    </row>
    <row r="1075" spans="1:15" ht="25.5" customHeight="1" x14ac:dyDescent="0.3">
      <c r="A1075" s="8" t="s">
        <v>16</v>
      </c>
      <c r="B1075" s="9" t="s">
        <v>220</v>
      </c>
      <c r="C1075" s="9" t="s">
        <v>17</v>
      </c>
      <c r="D1075" s="8" t="s">
        <v>42</v>
      </c>
      <c r="E1075" s="8" t="s">
        <v>43</v>
      </c>
      <c r="F1075" s="8" t="s">
        <v>43</v>
      </c>
      <c r="G1075" s="8" t="s">
        <v>44</v>
      </c>
      <c r="H1075" s="8" t="s">
        <v>22</v>
      </c>
      <c r="I1075" s="8" t="s">
        <v>45</v>
      </c>
      <c r="J1075" s="14">
        <v>84.74</v>
      </c>
      <c r="K1075" s="14">
        <v>5900</v>
      </c>
      <c r="L1075" s="14">
        <v>499965.99999999994</v>
      </c>
      <c r="M1075" s="14">
        <v>609958.5199999999</v>
      </c>
      <c r="N1075" s="15" t="s">
        <v>35</v>
      </c>
      <c r="O1075" s="15" t="s">
        <v>46</v>
      </c>
    </row>
    <row r="1076" spans="1:15" ht="25.5" customHeight="1" x14ac:dyDescent="0.3">
      <c r="A1076" s="8" t="s">
        <v>16</v>
      </c>
      <c r="B1076" s="9" t="s">
        <v>221</v>
      </c>
      <c r="C1076" s="9" t="s">
        <v>17</v>
      </c>
      <c r="D1076" s="8" t="s">
        <v>149</v>
      </c>
      <c r="E1076" s="8" t="s">
        <v>150</v>
      </c>
      <c r="F1076" s="8" t="s">
        <v>151</v>
      </c>
      <c r="G1076" s="8" t="s">
        <v>152</v>
      </c>
      <c r="H1076" s="8" t="s">
        <v>22</v>
      </c>
      <c r="I1076" s="8" t="s">
        <v>153</v>
      </c>
      <c r="J1076" s="14">
        <v>210</v>
      </c>
      <c r="K1076" s="14">
        <v>10252</v>
      </c>
      <c r="L1076" s="14">
        <v>2152920</v>
      </c>
      <c r="M1076" s="14">
        <v>2626562.4</v>
      </c>
      <c r="N1076" s="15" t="s">
        <v>29</v>
      </c>
      <c r="O1076" s="15" t="s">
        <v>154</v>
      </c>
    </row>
    <row r="1077" spans="1:15" ht="25.5" customHeight="1" x14ac:dyDescent="0.3">
      <c r="A1077" s="8" t="s">
        <v>16</v>
      </c>
      <c r="B1077" s="9" t="s">
        <v>222</v>
      </c>
      <c r="C1077" s="9" t="s">
        <v>17</v>
      </c>
      <c r="D1077" s="8" t="s">
        <v>86</v>
      </c>
      <c r="E1077" s="8" t="s">
        <v>87</v>
      </c>
      <c r="F1077" s="8" t="s">
        <v>88</v>
      </c>
      <c r="G1077" s="8" t="s">
        <v>89</v>
      </c>
      <c r="H1077" s="8" t="s">
        <v>21</v>
      </c>
      <c r="I1077" s="9" t="s">
        <v>40</v>
      </c>
      <c r="J1077" s="14">
        <v>12</v>
      </c>
      <c r="K1077" s="14">
        <v>21780</v>
      </c>
      <c r="L1077" s="14">
        <v>261360</v>
      </c>
      <c r="M1077" s="14">
        <v>318859.2</v>
      </c>
      <c r="N1077" s="15" t="s">
        <v>29</v>
      </c>
      <c r="O1077" s="15" t="s">
        <v>90</v>
      </c>
    </row>
    <row r="1078" spans="1:15" ht="25.5" customHeight="1" x14ac:dyDescent="0.3">
      <c r="A1078" s="8" t="s">
        <v>16</v>
      </c>
      <c r="B1078" s="9" t="s">
        <v>223</v>
      </c>
      <c r="C1078" s="9" t="s">
        <v>17</v>
      </c>
      <c r="D1078" s="8" t="s">
        <v>86</v>
      </c>
      <c r="E1078" s="8" t="s">
        <v>87</v>
      </c>
      <c r="F1078" s="8" t="s">
        <v>88</v>
      </c>
      <c r="G1078" s="8" t="s">
        <v>91</v>
      </c>
      <c r="H1078" s="8" t="s">
        <v>21</v>
      </c>
      <c r="I1078" s="9" t="s">
        <v>40</v>
      </c>
      <c r="J1078" s="14">
        <v>4</v>
      </c>
      <c r="K1078" s="14">
        <v>16470</v>
      </c>
      <c r="L1078" s="14">
        <v>65880</v>
      </c>
      <c r="M1078" s="14">
        <v>80373.599999999991</v>
      </c>
      <c r="N1078" s="15" t="s">
        <v>29</v>
      </c>
      <c r="O1078" s="15" t="s">
        <v>90</v>
      </c>
    </row>
    <row r="1079" spans="1:15" ht="25.5" customHeight="1" x14ac:dyDescent="0.3">
      <c r="A1079" s="8" t="s">
        <v>16</v>
      </c>
      <c r="B1079" s="9" t="s">
        <v>224</v>
      </c>
      <c r="C1079" s="9" t="s">
        <v>17</v>
      </c>
      <c r="D1079" s="8" t="s">
        <v>86</v>
      </c>
      <c r="E1079" s="8" t="s">
        <v>87</v>
      </c>
      <c r="F1079" s="8" t="s">
        <v>88</v>
      </c>
      <c r="G1079" s="8" t="s">
        <v>92</v>
      </c>
      <c r="H1079" s="8" t="s">
        <v>21</v>
      </c>
      <c r="I1079" s="9" t="s">
        <v>40</v>
      </c>
      <c r="J1079" s="14">
        <v>19</v>
      </c>
      <c r="K1079" s="14">
        <v>27631</v>
      </c>
      <c r="L1079" s="14">
        <v>524989</v>
      </c>
      <c r="M1079" s="14">
        <v>640486.57999999996</v>
      </c>
      <c r="N1079" s="15" t="s">
        <v>29</v>
      </c>
      <c r="O1079" s="15" t="s">
        <v>90</v>
      </c>
    </row>
    <row r="1080" spans="1:15" ht="25.5" customHeight="1" x14ac:dyDescent="0.3">
      <c r="A1080" s="8" t="s">
        <v>16</v>
      </c>
      <c r="B1080" s="9" t="s">
        <v>225</v>
      </c>
      <c r="C1080" s="9" t="s">
        <v>17</v>
      </c>
      <c r="D1080" s="8" t="s">
        <v>86</v>
      </c>
      <c r="E1080" s="8" t="s">
        <v>87</v>
      </c>
      <c r="F1080" s="8" t="s">
        <v>88</v>
      </c>
      <c r="G1080" s="8" t="s">
        <v>89</v>
      </c>
      <c r="H1080" s="8" t="s">
        <v>22</v>
      </c>
      <c r="I1080" s="9" t="s">
        <v>40</v>
      </c>
      <c r="J1080" s="14">
        <v>12</v>
      </c>
      <c r="K1080" s="14">
        <v>26550</v>
      </c>
      <c r="L1080" s="14">
        <v>318600</v>
      </c>
      <c r="M1080" s="14">
        <v>388692</v>
      </c>
      <c r="N1080" s="15" t="s">
        <v>29</v>
      </c>
      <c r="O1080" s="15" t="s">
        <v>90</v>
      </c>
    </row>
    <row r="1081" spans="1:15" ht="25.5" customHeight="1" x14ac:dyDescent="0.3">
      <c r="A1081" s="8" t="s">
        <v>16</v>
      </c>
      <c r="B1081" s="9" t="s">
        <v>226</v>
      </c>
      <c r="C1081" s="9" t="s">
        <v>17</v>
      </c>
      <c r="D1081" s="8" t="s">
        <v>86</v>
      </c>
      <c r="E1081" s="8" t="s">
        <v>87</v>
      </c>
      <c r="F1081" s="8" t="s">
        <v>88</v>
      </c>
      <c r="G1081" s="8" t="s">
        <v>91</v>
      </c>
      <c r="H1081" s="8" t="s">
        <v>22</v>
      </c>
      <c r="I1081" s="9" t="s">
        <v>40</v>
      </c>
      <c r="J1081" s="14">
        <v>12</v>
      </c>
      <c r="K1081" s="14">
        <v>17847</v>
      </c>
      <c r="L1081" s="14">
        <v>214164</v>
      </c>
      <c r="M1081" s="14">
        <v>261280.08</v>
      </c>
      <c r="N1081" s="15" t="s">
        <v>29</v>
      </c>
      <c r="O1081" s="15" t="s">
        <v>90</v>
      </c>
    </row>
    <row r="1082" spans="1:15" ht="25.5" customHeight="1" x14ac:dyDescent="0.3">
      <c r="A1082" s="8" t="s">
        <v>16</v>
      </c>
      <c r="B1082" s="9" t="s">
        <v>227</v>
      </c>
      <c r="C1082" s="9" t="s">
        <v>17</v>
      </c>
      <c r="D1082" s="8" t="s">
        <v>86</v>
      </c>
      <c r="E1082" s="8" t="s">
        <v>87</v>
      </c>
      <c r="F1082" s="8" t="s">
        <v>88</v>
      </c>
      <c r="G1082" s="8" t="s">
        <v>92</v>
      </c>
      <c r="H1082" s="8" t="s">
        <v>22</v>
      </c>
      <c r="I1082" s="9" t="s">
        <v>40</v>
      </c>
      <c r="J1082" s="14">
        <v>12</v>
      </c>
      <c r="K1082" s="14">
        <v>30385</v>
      </c>
      <c r="L1082" s="14">
        <v>364620</v>
      </c>
      <c r="M1082" s="14">
        <v>444836.39999999997</v>
      </c>
      <c r="N1082" s="15" t="s">
        <v>29</v>
      </c>
      <c r="O1082" s="15" t="s">
        <v>90</v>
      </c>
    </row>
    <row r="1083" spans="1:15" ht="25.5" customHeight="1" x14ac:dyDescent="0.3">
      <c r="A1083" s="8" t="s">
        <v>16</v>
      </c>
      <c r="B1083" s="9" t="s">
        <v>228</v>
      </c>
      <c r="C1083" s="9" t="s">
        <v>17</v>
      </c>
      <c r="D1083" s="8" t="s">
        <v>93</v>
      </c>
      <c r="E1083" s="8" t="s">
        <v>94</v>
      </c>
      <c r="F1083" s="8" t="s">
        <v>95</v>
      </c>
      <c r="G1083" s="8" t="s">
        <v>96</v>
      </c>
      <c r="H1083" s="8" t="s">
        <v>21</v>
      </c>
      <c r="I1083" s="9" t="s">
        <v>40</v>
      </c>
      <c r="J1083" s="14">
        <v>14</v>
      </c>
      <c r="K1083" s="14">
        <v>203550</v>
      </c>
      <c r="L1083" s="14">
        <v>2849700</v>
      </c>
      <c r="M1083" s="14">
        <v>3476634</v>
      </c>
      <c r="N1083" s="15" t="s">
        <v>35</v>
      </c>
      <c r="O1083" s="15" t="s">
        <v>97</v>
      </c>
    </row>
    <row r="1084" spans="1:15" ht="25.5" customHeight="1" x14ac:dyDescent="0.3">
      <c r="A1084" s="8" t="s">
        <v>16</v>
      </c>
      <c r="B1084" s="9" t="s">
        <v>229</v>
      </c>
      <c r="C1084" s="9" t="s">
        <v>17</v>
      </c>
      <c r="D1084" s="8" t="s">
        <v>93</v>
      </c>
      <c r="E1084" s="8" t="s">
        <v>94</v>
      </c>
      <c r="F1084" s="8" t="s">
        <v>95</v>
      </c>
      <c r="G1084" s="8" t="s">
        <v>96</v>
      </c>
      <c r="H1084" s="8" t="s">
        <v>22</v>
      </c>
      <c r="I1084" s="9" t="s">
        <v>40</v>
      </c>
      <c r="J1084" s="14">
        <v>5</v>
      </c>
      <c r="K1084" s="14">
        <v>140000</v>
      </c>
      <c r="L1084" s="14">
        <v>700000</v>
      </c>
      <c r="M1084" s="14">
        <v>854000</v>
      </c>
      <c r="N1084" s="15" t="s">
        <v>35</v>
      </c>
      <c r="O1084" s="15" t="s">
        <v>97</v>
      </c>
    </row>
    <row r="1085" spans="1:15" ht="25.5" customHeight="1" x14ac:dyDescent="0.3">
      <c r="A1085" s="8" t="s">
        <v>16</v>
      </c>
      <c r="B1085" s="9" t="s">
        <v>230</v>
      </c>
      <c r="C1085" s="9" t="s">
        <v>17</v>
      </c>
      <c r="D1085" s="8" t="s">
        <v>98</v>
      </c>
      <c r="E1085" s="8" t="s">
        <v>99</v>
      </c>
      <c r="F1085" s="8" t="s">
        <v>100</v>
      </c>
      <c r="G1085" s="8" t="s">
        <v>101</v>
      </c>
      <c r="H1085" s="8" t="s">
        <v>21</v>
      </c>
      <c r="I1085" s="9" t="s">
        <v>40</v>
      </c>
      <c r="J1085" s="14">
        <v>24</v>
      </c>
      <c r="K1085" s="14">
        <v>18868</v>
      </c>
      <c r="L1085" s="14">
        <v>0</v>
      </c>
      <c r="M1085" s="14">
        <v>0</v>
      </c>
      <c r="N1085" s="15" t="s">
        <v>29</v>
      </c>
      <c r="O1085" s="15" t="s">
        <v>272</v>
      </c>
    </row>
    <row r="1086" spans="1:15" ht="25.5" customHeight="1" x14ac:dyDescent="0.3">
      <c r="A1086" s="8" t="s">
        <v>16</v>
      </c>
      <c r="B1086" s="9" t="s">
        <v>648</v>
      </c>
      <c r="C1086" s="9" t="s">
        <v>17</v>
      </c>
      <c r="D1086" s="8" t="s">
        <v>98</v>
      </c>
      <c r="E1086" s="8" t="s">
        <v>99</v>
      </c>
      <c r="F1086" s="8" t="s">
        <v>100</v>
      </c>
      <c r="G1086" s="8" t="s">
        <v>101</v>
      </c>
      <c r="H1086" s="8" t="s">
        <v>21</v>
      </c>
      <c r="I1086" s="9" t="s">
        <v>40</v>
      </c>
      <c r="J1086" s="14">
        <v>10</v>
      </c>
      <c r="K1086" s="14">
        <v>41300</v>
      </c>
      <c r="L1086" s="14">
        <v>413000</v>
      </c>
      <c r="M1086" s="14">
        <v>503860</v>
      </c>
      <c r="N1086" s="15" t="s">
        <v>29</v>
      </c>
      <c r="O1086" s="15" t="s">
        <v>272</v>
      </c>
    </row>
    <row r="1087" spans="1:15" ht="25.5" customHeight="1" x14ac:dyDescent="0.3">
      <c r="A1087" s="8" t="s">
        <v>16</v>
      </c>
      <c r="B1087" s="9" t="s">
        <v>231</v>
      </c>
      <c r="C1087" s="9" t="s">
        <v>17</v>
      </c>
      <c r="D1087" s="8" t="s">
        <v>58</v>
      </c>
      <c r="E1087" s="8" t="s">
        <v>59</v>
      </c>
      <c r="F1087" s="8" t="s">
        <v>59</v>
      </c>
      <c r="G1087" s="8" t="s">
        <v>60</v>
      </c>
      <c r="H1087" s="8" t="s">
        <v>61</v>
      </c>
      <c r="I1087" s="8" t="s">
        <v>34</v>
      </c>
      <c r="J1087" s="14">
        <v>777.6</v>
      </c>
      <c r="K1087" s="14">
        <v>35</v>
      </c>
      <c r="L1087" s="14">
        <v>27216</v>
      </c>
      <c r="M1087" s="14">
        <v>33203.519999999997</v>
      </c>
      <c r="N1087" s="15" t="s">
        <v>29</v>
      </c>
      <c r="O1087" s="15" t="s">
        <v>62</v>
      </c>
    </row>
    <row r="1088" spans="1:15" ht="25.5" customHeight="1" x14ac:dyDescent="0.3">
      <c r="A1088" s="8" t="s">
        <v>16</v>
      </c>
      <c r="B1088" s="9" t="s">
        <v>232</v>
      </c>
      <c r="C1088" s="9" t="s">
        <v>17</v>
      </c>
      <c r="D1088" s="8" t="s">
        <v>58</v>
      </c>
      <c r="E1088" s="8" t="s">
        <v>59</v>
      </c>
      <c r="F1088" s="8" t="s">
        <v>59</v>
      </c>
      <c r="G1088" s="8" t="s">
        <v>63</v>
      </c>
      <c r="H1088" s="8" t="s">
        <v>64</v>
      </c>
      <c r="I1088" s="8" t="s">
        <v>34</v>
      </c>
      <c r="J1088" s="14">
        <v>806.4</v>
      </c>
      <c r="K1088" s="14">
        <v>34</v>
      </c>
      <c r="L1088" s="14">
        <v>27417.599999999999</v>
      </c>
      <c r="M1088" s="14">
        <v>33449.471999999994</v>
      </c>
      <c r="N1088" s="15" t="s">
        <v>29</v>
      </c>
      <c r="O1088" s="15" t="s">
        <v>62</v>
      </c>
    </row>
    <row r="1089" spans="1:15" ht="25.5" customHeight="1" x14ac:dyDescent="0.3">
      <c r="A1089" s="8" t="s">
        <v>16</v>
      </c>
      <c r="B1089" s="9" t="s">
        <v>233</v>
      </c>
      <c r="C1089" s="9" t="s">
        <v>17</v>
      </c>
      <c r="D1089" s="8" t="s">
        <v>58</v>
      </c>
      <c r="E1089" s="8" t="s">
        <v>59</v>
      </c>
      <c r="F1089" s="8" t="s">
        <v>59</v>
      </c>
      <c r="G1089" s="8" t="s">
        <v>65</v>
      </c>
      <c r="H1089" s="8" t="s">
        <v>20</v>
      </c>
      <c r="I1089" s="8" t="s">
        <v>34</v>
      </c>
      <c r="J1089" s="14">
        <v>1304.4000000000001</v>
      </c>
      <c r="K1089" s="14">
        <v>29</v>
      </c>
      <c r="L1089" s="14">
        <v>37827.600000000006</v>
      </c>
      <c r="M1089" s="14">
        <v>46149.672000000006</v>
      </c>
      <c r="N1089" s="15" t="s">
        <v>29</v>
      </c>
      <c r="O1089" s="15" t="s">
        <v>62</v>
      </c>
    </row>
    <row r="1090" spans="1:15" ht="25.5" customHeight="1" x14ac:dyDescent="0.3">
      <c r="A1090" s="8" t="s">
        <v>16</v>
      </c>
      <c r="B1090" s="9" t="s">
        <v>234</v>
      </c>
      <c r="C1090" s="9" t="s">
        <v>17</v>
      </c>
      <c r="D1090" s="8" t="s">
        <v>58</v>
      </c>
      <c r="E1090" s="8" t="s">
        <v>59</v>
      </c>
      <c r="F1090" s="8" t="s">
        <v>59</v>
      </c>
      <c r="G1090" s="8" t="s">
        <v>66</v>
      </c>
      <c r="H1090" s="8" t="s">
        <v>20</v>
      </c>
      <c r="I1090" s="8" t="s">
        <v>34</v>
      </c>
      <c r="J1090" s="14">
        <v>8065.2</v>
      </c>
      <c r="K1090" s="14">
        <v>1338</v>
      </c>
      <c r="L1090" s="14">
        <v>10791237.6</v>
      </c>
      <c r="M1090" s="14">
        <v>13165309.872</v>
      </c>
      <c r="N1090" s="15" t="s">
        <v>29</v>
      </c>
      <c r="O1090" s="15" t="s">
        <v>62</v>
      </c>
    </row>
    <row r="1091" spans="1:15" ht="25.5" customHeight="1" x14ac:dyDescent="0.3">
      <c r="A1091" s="8" t="s">
        <v>16</v>
      </c>
      <c r="B1091" s="9" t="s">
        <v>235</v>
      </c>
      <c r="C1091" s="9" t="s">
        <v>17</v>
      </c>
      <c r="D1091" s="8" t="s">
        <v>58</v>
      </c>
      <c r="E1091" s="8" t="s">
        <v>59</v>
      </c>
      <c r="F1091" s="8" t="s">
        <v>59</v>
      </c>
      <c r="G1091" s="8" t="s">
        <v>67</v>
      </c>
      <c r="H1091" s="8" t="s">
        <v>68</v>
      </c>
      <c r="I1091" s="8" t="s">
        <v>34</v>
      </c>
      <c r="J1091" s="14">
        <v>494.4</v>
      </c>
      <c r="K1091" s="14">
        <v>93</v>
      </c>
      <c r="L1091" s="14">
        <v>45979.199999999997</v>
      </c>
      <c r="M1091" s="14">
        <v>56094.623999999996</v>
      </c>
      <c r="N1091" s="15" t="s">
        <v>29</v>
      </c>
      <c r="O1091" s="15" t="s">
        <v>62</v>
      </c>
    </row>
    <row r="1092" spans="1:15" ht="25.5" customHeight="1" x14ac:dyDescent="0.3">
      <c r="A1092" s="8" t="s">
        <v>16</v>
      </c>
      <c r="B1092" s="9" t="s">
        <v>236</v>
      </c>
      <c r="C1092" s="9" t="s">
        <v>17</v>
      </c>
      <c r="D1092" s="8" t="s">
        <v>58</v>
      </c>
      <c r="E1092" s="8" t="s">
        <v>59</v>
      </c>
      <c r="F1092" s="8" t="s">
        <v>59</v>
      </c>
      <c r="G1092" s="8" t="s">
        <v>69</v>
      </c>
      <c r="H1092" s="8" t="s">
        <v>68</v>
      </c>
      <c r="I1092" s="8" t="s">
        <v>34</v>
      </c>
      <c r="J1092" s="14">
        <v>100.8</v>
      </c>
      <c r="K1092" s="14">
        <v>97</v>
      </c>
      <c r="L1092" s="14">
        <v>9777.6</v>
      </c>
      <c r="M1092" s="14">
        <v>11928.672</v>
      </c>
      <c r="N1092" s="15" t="s">
        <v>29</v>
      </c>
      <c r="O1092" s="15" t="s">
        <v>62</v>
      </c>
    </row>
    <row r="1093" spans="1:15" ht="25.5" customHeight="1" x14ac:dyDescent="0.3">
      <c r="A1093" s="8" t="s">
        <v>16</v>
      </c>
      <c r="B1093" s="9" t="s">
        <v>237</v>
      </c>
      <c r="C1093" s="9" t="s">
        <v>17</v>
      </c>
      <c r="D1093" s="8" t="s">
        <v>58</v>
      </c>
      <c r="E1093" s="8" t="s">
        <v>59</v>
      </c>
      <c r="F1093" s="8" t="s">
        <v>59</v>
      </c>
      <c r="G1093" s="8" t="s">
        <v>70</v>
      </c>
      <c r="H1093" s="8" t="s">
        <v>20</v>
      </c>
      <c r="I1093" s="8" t="s">
        <v>34</v>
      </c>
      <c r="J1093" s="14">
        <v>96</v>
      </c>
      <c r="K1093" s="14">
        <v>100</v>
      </c>
      <c r="L1093" s="19">
        <v>9600</v>
      </c>
      <c r="M1093" s="14">
        <v>11712</v>
      </c>
      <c r="N1093" s="15" t="s">
        <v>29</v>
      </c>
      <c r="O1093" s="15" t="s">
        <v>62</v>
      </c>
    </row>
    <row r="1094" spans="1:15" ht="25.5" customHeight="1" x14ac:dyDescent="0.3">
      <c r="A1094" s="8" t="s">
        <v>16</v>
      </c>
      <c r="B1094" s="9" t="s">
        <v>238</v>
      </c>
      <c r="C1094" s="9" t="s">
        <v>17</v>
      </c>
      <c r="D1094" s="8" t="s">
        <v>58</v>
      </c>
      <c r="E1094" s="8" t="s">
        <v>59</v>
      </c>
      <c r="F1094" s="8" t="s">
        <v>59</v>
      </c>
      <c r="G1094" s="8" t="s">
        <v>71</v>
      </c>
      <c r="H1094" s="8" t="s">
        <v>20</v>
      </c>
      <c r="I1094" s="8" t="s">
        <v>34</v>
      </c>
      <c r="J1094" s="14">
        <v>770.4</v>
      </c>
      <c r="K1094" s="14">
        <v>1155</v>
      </c>
      <c r="L1094" s="14">
        <v>889812</v>
      </c>
      <c r="M1094" s="14">
        <v>1085570.6399999999</v>
      </c>
      <c r="N1094" s="15" t="s">
        <v>29</v>
      </c>
      <c r="O1094" s="15" t="s">
        <v>62</v>
      </c>
    </row>
    <row r="1095" spans="1:15" ht="25.5" customHeight="1" x14ac:dyDescent="0.3">
      <c r="A1095" s="8" t="s">
        <v>16</v>
      </c>
      <c r="B1095" s="9" t="s">
        <v>239</v>
      </c>
      <c r="C1095" s="9" t="s">
        <v>17</v>
      </c>
      <c r="D1095" s="8" t="s">
        <v>58</v>
      </c>
      <c r="E1095" s="8" t="s">
        <v>59</v>
      </c>
      <c r="F1095" s="8" t="s">
        <v>59</v>
      </c>
      <c r="G1095" s="8" t="s">
        <v>160</v>
      </c>
      <c r="H1095" s="8" t="s">
        <v>22</v>
      </c>
      <c r="I1095" s="8" t="s">
        <v>34</v>
      </c>
      <c r="J1095" s="14">
        <v>2758.2</v>
      </c>
      <c r="K1095" s="14">
        <v>3343</v>
      </c>
      <c r="L1095" s="14">
        <v>9220662.5999999996</v>
      </c>
      <c r="M1095" s="14">
        <v>11249208.372</v>
      </c>
      <c r="N1095" s="15" t="s">
        <v>29</v>
      </c>
      <c r="O1095" s="15" t="s">
        <v>62</v>
      </c>
    </row>
    <row r="1096" spans="1:15" ht="25.5" customHeight="1" x14ac:dyDescent="0.3">
      <c r="A1096" s="8" t="s">
        <v>16</v>
      </c>
      <c r="B1096" s="9" t="s">
        <v>240</v>
      </c>
      <c r="C1096" s="9" t="s">
        <v>17</v>
      </c>
      <c r="D1096" s="20" t="s">
        <v>102</v>
      </c>
      <c r="E1096" s="20" t="s">
        <v>103</v>
      </c>
      <c r="F1096" s="20" t="s">
        <v>103</v>
      </c>
      <c r="G1096" s="20" t="s">
        <v>104</v>
      </c>
      <c r="H1096" s="20" t="s">
        <v>21</v>
      </c>
      <c r="I1096" s="17" t="s">
        <v>19</v>
      </c>
      <c r="J1096" s="14">
        <v>1</v>
      </c>
      <c r="K1096" s="14">
        <v>254210</v>
      </c>
      <c r="L1096" s="14">
        <v>254210</v>
      </c>
      <c r="M1096" s="14">
        <v>310136.2</v>
      </c>
      <c r="N1096" s="15" t="s">
        <v>35</v>
      </c>
      <c r="O1096" s="15" t="s">
        <v>105</v>
      </c>
    </row>
    <row r="1097" spans="1:15" ht="25.5" customHeight="1" x14ac:dyDescent="0.3">
      <c r="A1097" s="8" t="s">
        <v>16</v>
      </c>
      <c r="B1097" s="9" t="s">
        <v>241</v>
      </c>
      <c r="C1097" s="9" t="s">
        <v>17</v>
      </c>
      <c r="D1097" s="20" t="s">
        <v>102</v>
      </c>
      <c r="E1097" s="20" t="s">
        <v>103</v>
      </c>
      <c r="F1097" s="20" t="s">
        <v>103</v>
      </c>
      <c r="G1097" s="20" t="s">
        <v>106</v>
      </c>
      <c r="H1097" s="20" t="s">
        <v>107</v>
      </c>
      <c r="I1097" s="17" t="s">
        <v>19</v>
      </c>
      <c r="J1097" s="14">
        <v>1</v>
      </c>
      <c r="K1097" s="14">
        <v>254210</v>
      </c>
      <c r="L1097" s="14">
        <v>254210</v>
      </c>
      <c r="M1097" s="14">
        <v>310136.2</v>
      </c>
      <c r="N1097" s="15" t="s">
        <v>35</v>
      </c>
      <c r="O1097" s="15" t="s">
        <v>105</v>
      </c>
    </row>
    <row r="1098" spans="1:15" ht="25.5" customHeight="1" x14ac:dyDescent="0.3">
      <c r="A1098" s="8" t="s">
        <v>16</v>
      </c>
      <c r="B1098" s="9" t="s">
        <v>242</v>
      </c>
      <c r="C1098" s="9" t="s">
        <v>17</v>
      </c>
      <c r="D1098" s="20" t="s">
        <v>102</v>
      </c>
      <c r="E1098" s="20" t="s">
        <v>103</v>
      </c>
      <c r="F1098" s="20" t="s">
        <v>103</v>
      </c>
      <c r="G1098" s="20" t="s">
        <v>108</v>
      </c>
      <c r="H1098" s="20" t="s">
        <v>107</v>
      </c>
      <c r="I1098" s="17" t="s">
        <v>19</v>
      </c>
      <c r="J1098" s="14">
        <v>3</v>
      </c>
      <c r="K1098" s="14">
        <v>762629</v>
      </c>
      <c r="L1098" s="14">
        <v>2287887</v>
      </c>
      <c r="M1098" s="14">
        <v>2791222.14</v>
      </c>
      <c r="N1098" s="15" t="s">
        <v>35</v>
      </c>
      <c r="O1098" s="15" t="s">
        <v>105</v>
      </c>
    </row>
    <row r="1099" spans="1:15" ht="25.5" customHeight="1" x14ac:dyDescent="0.3">
      <c r="A1099" s="8" t="s">
        <v>16</v>
      </c>
      <c r="B1099" s="9" t="s">
        <v>243</v>
      </c>
      <c r="C1099" s="9" t="s">
        <v>17</v>
      </c>
      <c r="D1099" s="20" t="s">
        <v>102</v>
      </c>
      <c r="E1099" s="20" t="s">
        <v>103</v>
      </c>
      <c r="F1099" s="20" t="s">
        <v>103</v>
      </c>
      <c r="G1099" s="20" t="s">
        <v>109</v>
      </c>
      <c r="H1099" s="20" t="s">
        <v>21</v>
      </c>
      <c r="I1099" s="17" t="s">
        <v>19</v>
      </c>
      <c r="J1099" s="14">
        <v>3</v>
      </c>
      <c r="K1099" s="14">
        <v>762629</v>
      </c>
      <c r="L1099" s="14">
        <v>2287887</v>
      </c>
      <c r="M1099" s="14">
        <v>2791222.14</v>
      </c>
      <c r="N1099" s="15" t="s">
        <v>35</v>
      </c>
      <c r="O1099" s="15" t="s">
        <v>105</v>
      </c>
    </row>
    <row r="1100" spans="1:15" ht="25.5" customHeight="1" x14ac:dyDescent="0.3">
      <c r="A1100" s="8" t="s">
        <v>16</v>
      </c>
      <c r="B1100" s="9" t="s">
        <v>244</v>
      </c>
      <c r="C1100" s="9" t="s">
        <v>17</v>
      </c>
      <c r="D1100" s="8" t="s">
        <v>102</v>
      </c>
      <c r="E1100" s="8" t="s">
        <v>103</v>
      </c>
      <c r="F1100" s="8" t="s">
        <v>103</v>
      </c>
      <c r="G1100" s="8" t="s">
        <v>114</v>
      </c>
      <c r="H1100" s="8" t="s">
        <v>22</v>
      </c>
      <c r="I1100" s="8" t="s">
        <v>19</v>
      </c>
      <c r="J1100" s="14">
        <v>18</v>
      </c>
      <c r="K1100" s="14">
        <v>4818</v>
      </c>
      <c r="L1100" s="14">
        <v>86724</v>
      </c>
      <c r="M1100" s="14">
        <v>105803.28</v>
      </c>
      <c r="N1100" s="15" t="s">
        <v>35</v>
      </c>
      <c r="O1100" s="15" t="s">
        <v>105</v>
      </c>
    </row>
    <row r="1101" spans="1:15" ht="25.5" customHeight="1" x14ac:dyDescent="0.3">
      <c r="A1101" s="8" t="s">
        <v>16</v>
      </c>
      <c r="B1101" s="9" t="s">
        <v>245</v>
      </c>
      <c r="C1101" s="9" t="s">
        <v>17</v>
      </c>
      <c r="D1101" s="8" t="s">
        <v>102</v>
      </c>
      <c r="E1101" s="8" t="s">
        <v>103</v>
      </c>
      <c r="F1101" s="8" t="s">
        <v>103</v>
      </c>
      <c r="G1101" s="8" t="s">
        <v>115</v>
      </c>
      <c r="H1101" s="8" t="s">
        <v>22</v>
      </c>
      <c r="I1101" s="8" t="s">
        <v>19</v>
      </c>
      <c r="J1101" s="14">
        <v>18</v>
      </c>
      <c r="K1101" s="14">
        <v>4818</v>
      </c>
      <c r="L1101" s="14">
        <v>86724</v>
      </c>
      <c r="M1101" s="14">
        <v>105803.28</v>
      </c>
      <c r="N1101" s="15" t="s">
        <v>35</v>
      </c>
      <c r="O1101" s="15" t="s">
        <v>105</v>
      </c>
    </row>
    <row r="1102" spans="1:15" ht="25.5" customHeight="1" x14ac:dyDescent="0.3">
      <c r="A1102" s="8" t="s">
        <v>16</v>
      </c>
      <c r="B1102" s="9" t="s">
        <v>246</v>
      </c>
      <c r="C1102" s="9" t="s">
        <v>17</v>
      </c>
      <c r="D1102" s="8" t="s">
        <v>102</v>
      </c>
      <c r="E1102" s="8" t="s">
        <v>103</v>
      </c>
      <c r="F1102" s="8" t="s">
        <v>103</v>
      </c>
      <c r="G1102" s="8" t="s">
        <v>116</v>
      </c>
      <c r="H1102" s="8" t="s">
        <v>22</v>
      </c>
      <c r="I1102" s="8" t="s">
        <v>19</v>
      </c>
      <c r="J1102" s="14">
        <v>18</v>
      </c>
      <c r="K1102" s="14">
        <v>4818</v>
      </c>
      <c r="L1102" s="14">
        <v>86724</v>
      </c>
      <c r="M1102" s="14">
        <v>105803.28</v>
      </c>
      <c r="N1102" s="15" t="s">
        <v>35</v>
      </c>
      <c r="O1102" s="15" t="s">
        <v>105</v>
      </c>
    </row>
    <row r="1103" spans="1:15" ht="25.5" customHeight="1" x14ac:dyDescent="0.3">
      <c r="A1103" s="8" t="s">
        <v>16</v>
      </c>
      <c r="B1103" s="9" t="s">
        <v>247</v>
      </c>
      <c r="C1103" s="9" t="s">
        <v>17</v>
      </c>
      <c r="D1103" s="8" t="s">
        <v>102</v>
      </c>
      <c r="E1103" s="8" t="s">
        <v>103</v>
      </c>
      <c r="F1103" s="8" t="s">
        <v>103</v>
      </c>
      <c r="G1103" s="8" t="s">
        <v>117</v>
      </c>
      <c r="H1103" s="8" t="s">
        <v>22</v>
      </c>
      <c r="I1103" s="8" t="s">
        <v>19</v>
      </c>
      <c r="J1103" s="14">
        <v>1</v>
      </c>
      <c r="K1103" s="14">
        <v>4818</v>
      </c>
      <c r="L1103" s="14">
        <v>4818</v>
      </c>
      <c r="M1103" s="14">
        <v>5877.96</v>
      </c>
      <c r="N1103" s="15" t="s">
        <v>35</v>
      </c>
      <c r="O1103" s="15" t="s">
        <v>105</v>
      </c>
    </row>
    <row r="1104" spans="1:15" ht="25.5" customHeight="1" x14ac:dyDescent="0.3">
      <c r="A1104" s="8" t="s">
        <v>16</v>
      </c>
      <c r="B1104" s="9" t="s">
        <v>248</v>
      </c>
      <c r="C1104" s="9" t="s">
        <v>17</v>
      </c>
      <c r="D1104" s="8" t="s">
        <v>102</v>
      </c>
      <c r="E1104" s="8" t="s">
        <v>103</v>
      </c>
      <c r="F1104" s="8" t="s">
        <v>103</v>
      </c>
      <c r="G1104" s="8" t="s">
        <v>118</v>
      </c>
      <c r="H1104" s="8" t="s">
        <v>22</v>
      </c>
      <c r="I1104" s="8" t="s">
        <v>19</v>
      </c>
      <c r="J1104" s="14">
        <v>2</v>
      </c>
      <c r="K1104" s="14">
        <v>4818</v>
      </c>
      <c r="L1104" s="14">
        <v>9636</v>
      </c>
      <c r="M1104" s="14">
        <v>11755.92</v>
      </c>
      <c r="N1104" s="15" t="s">
        <v>35</v>
      </c>
      <c r="O1104" s="15" t="s">
        <v>105</v>
      </c>
    </row>
    <row r="1105" spans="1:15" ht="25.5" customHeight="1" x14ac:dyDescent="0.3">
      <c r="A1105" s="8" t="s">
        <v>16</v>
      </c>
      <c r="B1105" s="9" t="s">
        <v>249</v>
      </c>
      <c r="C1105" s="9" t="s">
        <v>17</v>
      </c>
      <c r="D1105" s="8" t="s">
        <v>102</v>
      </c>
      <c r="E1105" s="8" t="s">
        <v>103</v>
      </c>
      <c r="F1105" s="8" t="s">
        <v>103</v>
      </c>
      <c r="G1105" s="8" t="s">
        <v>119</v>
      </c>
      <c r="H1105" s="8" t="s">
        <v>22</v>
      </c>
      <c r="I1105" s="8" t="s">
        <v>19</v>
      </c>
      <c r="J1105" s="14">
        <v>5</v>
      </c>
      <c r="K1105" s="14">
        <v>4818</v>
      </c>
      <c r="L1105" s="14">
        <v>24090</v>
      </c>
      <c r="M1105" s="14">
        <v>29389.8</v>
      </c>
      <c r="N1105" s="15" t="s">
        <v>35</v>
      </c>
      <c r="O1105" s="15" t="s">
        <v>105</v>
      </c>
    </row>
    <row r="1106" spans="1:15" ht="25.5" customHeight="1" x14ac:dyDescent="0.3">
      <c r="A1106" s="8" t="s">
        <v>16</v>
      </c>
      <c r="B1106" s="9" t="s">
        <v>250</v>
      </c>
      <c r="C1106" s="9" t="s">
        <v>17</v>
      </c>
      <c r="D1106" s="8" t="s">
        <v>102</v>
      </c>
      <c r="E1106" s="8" t="s">
        <v>103</v>
      </c>
      <c r="F1106" s="8" t="s">
        <v>103</v>
      </c>
      <c r="G1106" s="8" t="s">
        <v>120</v>
      </c>
      <c r="H1106" s="8" t="s">
        <v>22</v>
      </c>
      <c r="I1106" s="8" t="s">
        <v>19</v>
      </c>
      <c r="J1106" s="14">
        <v>4</v>
      </c>
      <c r="K1106" s="14">
        <v>4818</v>
      </c>
      <c r="L1106" s="14">
        <v>19272</v>
      </c>
      <c r="M1106" s="14">
        <v>23511.84</v>
      </c>
      <c r="N1106" s="15" t="s">
        <v>35</v>
      </c>
      <c r="O1106" s="15" t="s">
        <v>105</v>
      </c>
    </row>
    <row r="1107" spans="1:15" ht="25.5" customHeight="1" x14ac:dyDescent="0.3">
      <c r="A1107" s="8" t="s">
        <v>16</v>
      </c>
      <c r="B1107" s="9" t="s">
        <v>251</v>
      </c>
      <c r="C1107" s="9" t="s">
        <v>17</v>
      </c>
      <c r="D1107" s="8" t="s">
        <v>102</v>
      </c>
      <c r="E1107" s="8" t="s">
        <v>103</v>
      </c>
      <c r="F1107" s="8" t="s">
        <v>103</v>
      </c>
      <c r="G1107" s="8" t="s">
        <v>121</v>
      </c>
      <c r="H1107" s="8" t="s">
        <v>22</v>
      </c>
      <c r="I1107" s="8" t="s">
        <v>19</v>
      </c>
      <c r="J1107" s="14">
        <v>2</v>
      </c>
      <c r="K1107" s="14">
        <v>4818</v>
      </c>
      <c r="L1107" s="14">
        <v>9636</v>
      </c>
      <c r="M1107" s="14">
        <v>11755.92</v>
      </c>
      <c r="N1107" s="15" t="s">
        <v>35</v>
      </c>
      <c r="O1107" s="15" t="s">
        <v>105</v>
      </c>
    </row>
    <row r="1108" spans="1:15" ht="25.5" customHeight="1" x14ac:dyDescent="0.3">
      <c r="A1108" s="8" t="s">
        <v>16</v>
      </c>
      <c r="B1108" s="9" t="s">
        <v>252</v>
      </c>
      <c r="C1108" s="9" t="s">
        <v>17</v>
      </c>
      <c r="D1108" s="8" t="s">
        <v>102</v>
      </c>
      <c r="E1108" s="8" t="s">
        <v>103</v>
      </c>
      <c r="F1108" s="8" t="s">
        <v>103</v>
      </c>
      <c r="G1108" s="8" t="s">
        <v>122</v>
      </c>
      <c r="H1108" s="8" t="s">
        <v>22</v>
      </c>
      <c r="I1108" s="8" t="s">
        <v>19</v>
      </c>
      <c r="J1108" s="14">
        <v>2</v>
      </c>
      <c r="K1108" s="14">
        <v>4818</v>
      </c>
      <c r="L1108" s="14">
        <v>9636</v>
      </c>
      <c r="M1108" s="14">
        <v>11755.92</v>
      </c>
      <c r="N1108" s="15" t="s">
        <v>35</v>
      </c>
      <c r="O1108" s="15" t="s">
        <v>105</v>
      </c>
    </row>
    <row r="1109" spans="1:15" ht="25.5" customHeight="1" x14ac:dyDescent="0.3">
      <c r="A1109" s="8" t="s">
        <v>16</v>
      </c>
      <c r="B1109" s="9" t="s">
        <v>253</v>
      </c>
      <c r="C1109" s="9" t="s">
        <v>17</v>
      </c>
      <c r="D1109" s="8" t="s">
        <v>102</v>
      </c>
      <c r="E1109" s="8" t="s">
        <v>103</v>
      </c>
      <c r="F1109" s="8" t="s">
        <v>103</v>
      </c>
      <c r="G1109" s="21" t="s">
        <v>123</v>
      </c>
      <c r="H1109" s="8" t="s">
        <v>22</v>
      </c>
      <c r="I1109" s="8" t="s">
        <v>19</v>
      </c>
      <c r="J1109" s="14">
        <v>3</v>
      </c>
      <c r="K1109" s="14">
        <v>17355</v>
      </c>
      <c r="L1109" s="14">
        <v>52065</v>
      </c>
      <c r="M1109" s="14">
        <v>63519.299999999996</v>
      </c>
      <c r="N1109" s="15" t="s">
        <v>35</v>
      </c>
      <c r="O1109" s="15" t="s">
        <v>105</v>
      </c>
    </row>
    <row r="1110" spans="1:15" ht="25.5" customHeight="1" x14ac:dyDescent="0.3">
      <c r="A1110" s="8" t="s">
        <v>16</v>
      </c>
      <c r="B1110" s="9" t="s">
        <v>254</v>
      </c>
      <c r="C1110" s="9" t="s">
        <v>17</v>
      </c>
      <c r="D1110" s="8" t="s">
        <v>102</v>
      </c>
      <c r="E1110" s="8" t="s">
        <v>103</v>
      </c>
      <c r="F1110" s="8" t="s">
        <v>103</v>
      </c>
      <c r="G1110" s="8" t="s">
        <v>124</v>
      </c>
      <c r="H1110" s="8" t="s">
        <v>22</v>
      </c>
      <c r="I1110" s="8" t="s">
        <v>19</v>
      </c>
      <c r="J1110" s="14">
        <v>9</v>
      </c>
      <c r="K1110" s="14">
        <v>4818</v>
      </c>
      <c r="L1110" s="14">
        <v>43362</v>
      </c>
      <c r="M1110" s="14">
        <v>52901.64</v>
      </c>
      <c r="N1110" s="15" t="s">
        <v>35</v>
      </c>
      <c r="O1110" s="15" t="s">
        <v>105</v>
      </c>
    </row>
    <row r="1111" spans="1:15" ht="25.5" customHeight="1" x14ac:dyDescent="0.3">
      <c r="A1111" s="8" t="s">
        <v>16</v>
      </c>
      <c r="B1111" s="9" t="s">
        <v>255</v>
      </c>
      <c r="C1111" s="9" t="s">
        <v>17</v>
      </c>
      <c r="D1111" s="8" t="s">
        <v>102</v>
      </c>
      <c r="E1111" s="8" t="s">
        <v>103</v>
      </c>
      <c r="F1111" s="8" t="s">
        <v>103</v>
      </c>
      <c r="G1111" s="8" t="s">
        <v>131</v>
      </c>
      <c r="H1111" s="8" t="s">
        <v>22</v>
      </c>
      <c r="I1111" s="8" t="s">
        <v>19</v>
      </c>
      <c r="J1111" s="14">
        <v>8</v>
      </c>
      <c r="K1111" s="14">
        <v>2409</v>
      </c>
      <c r="L1111" s="14">
        <v>19272</v>
      </c>
      <c r="M1111" s="14">
        <v>23511.84</v>
      </c>
      <c r="N1111" s="15" t="s">
        <v>35</v>
      </c>
      <c r="O1111" s="15" t="s">
        <v>105</v>
      </c>
    </row>
    <row r="1112" spans="1:15" ht="25.5" customHeight="1" x14ac:dyDescent="0.3">
      <c r="A1112" s="8" t="s">
        <v>16</v>
      </c>
      <c r="B1112" s="9" t="s">
        <v>256</v>
      </c>
      <c r="C1112" s="9" t="s">
        <v>17</v>
      </c>
      <c r="D1112" s="8" t="s">
        <v>37</v>
      </c>
      <c r="E1112" s="8" t="s">
        <v>38</v>
      </c>
      <c r="F1112" s="8" t="s">
        <v>38</v>
      </c>
      <c r="G1112" s="8" t="s">
        <v>39</v>
      </c>
      <c r="H1112" s="8" t="s">
        <v>18</v>
      </c>
      <c r="I1112" s="8" t="s">
        <v>40</v>
      </c>
      <c r="J1112" s="14">
        <v>6</v>
      </c>
      <c r="K1112" s="14">
        <v>20453</v>
      </c>
      <c r="L1112" s="14">
        <v>122718</v>
      </c>
      <c r="M1112" s="14">
        <v>149715.96</v>
      </c>
      <c r="N1112" s="15" t="s">
        <v>29</v>
      </c>
      <c r="O1112" s="15" t="s">
        <v>41</v>
      </c>
    </row>
    <row r="1113" spans="1:15" ht="25.5" customHeight="1" x14ac:dyDescent="0.3">
      <c r="A1113" s="8" t="s">
        <v>16</v>
      </c>
      <c r="B1113" s="9" t="s">
        <v>257</v>
      </c>
      <c r="C1113" s="9" t="s">
        <v>17</v>
      </c>
      <c r="D1113" s="8" t="s">
        <v>37</v>
      </c>
      <c r="E1113" s="8" t="s">
        <v>38</v>
      </c>
      <c r="F1113" s="8" t="s">
        <v>38</v>
      </c>
      <c r="G1113" s="8" t="s">
        <v>39</v>
      </c>
      <c r="H1113" s="8" t="s">
        <v>22</v>
      </c>
      <c r="I1113" s="9" t="s">
        <v>40</v>
      </c>
      <c r="J1113" s="14">
        <v>6</v>
      </c>
      <c r="K1113" s="14">
        <v>20453</v>
      </c>
      <c r="L1113" s="14">
        <v>122718</v>
      </c>
      <c r="M1113" s="14">
        <v>149715.96</v>
      </c>
      <c r="N1113" s="15" t="s">
        <v>29</v>
      </c>
      <c r="O1113" s="15" t="s">
        <v>41</v>
      </c>
    </row>
    <row r="1114" spans="1:15" ht="25.5" customHeight="1" x14ac:dyDescent="0.3">
      <c r="A1114" s="8" t="s">
        <v>16</v>
      </c>
      <c r="B1114" s="9" t="s">
        <v>258</v>
      </c>
      <c r="C1114" s="9" t="s">
        <v>17</v>
      </c>
      <c r="D1114" s="8" t="s">
        <v>125</v>
      </c>
      <c r="E1114" s="8" t="s">
        <v>126</v>
      </c>
      <c r="F1114" s="8" t="s">
        <v>127</v>
      </c>
      <c r="G1114" s="8" t="s">
        <v>128</v>
      </c>
      <c r="H1114" s="8" t="s">
        <v>22</v>
      </c>
      <c r="I1114" s="8" t="s">
        <v>45</v>
      </c>
      <c r="J1114" s="14">
        <v>21.2</v>
      </c>
      <c r="K1114" s="14">
        <v>674</v>
      </c>
      <c r="L1114" s="14">
        <v>14288.8</v>
      </c>
      <c r="M1114" s="14">
        <v>17432.335999999999</v>
      </c>
      <c r="N1114" s="15" t="s">
        <v>29</v>
      </c>
      <c r="O1114" s="15" t="s">
        <v>129</v>
      </c>
    </row>
    <row r="1115" spans="1:15" ht="25.5" customHeight="1" x14ac:dyDescent="0.3">
      <c r="A1115" s="8" t="s">
        <v>16</v>
      </c>
      <c r="B1115" s="9" t="s">
        <v>259</v>
      </c>
      <c r="C1115" s="9" t="s">
        <v>17</v>
      </c>
      <c r="D1115" s="8" t="s">
        <v>125</v>
      </c>
      <c r="E1115" s="8" t="s">
        <v>126</v>
      </c>
      <c r="F1115" s="8" t="s">
        <v>127</v>
      </c>
      <c r="G1115" s="8" t="s">
        <v>130</v>
      </c>
      <c r="H1115" s="8" t="s">
        <v>22</v>
      </c>
      <c r="I1115" s="8" t="s">
        <v>45</v>
      </c>
      <c r="J1115" s="14">
        <v>25.2</v>
      </c>
      <c r="K1115" s="14">
        <v>674</v>
      </c>
      <c r="L1115" s="14">
        <v>16984.8</v>
      </c>
      <c r="M1115" s="14">
        <v>20721.455999999998</v>
      </c>
      <c r="N1115" s="15" t="s">
        <v>29</v>
      </c>
      <c r="O1115" s="15" t="s">
        <v>129</v>
      </c>
    </row>
    <row r="1116" spans="1:15" ht="25.5" customHeight="1" x14ac:dyDescent="0.3">
      <c r="A1116" s="8" t="s">
        <v>16</v>
      </c>
      <c r="B1116" s="9" t="s">
        <v>260</v>
      </c>
      <c r="C1116" s="9" t="s">
        <v>17</v>
      </c>
      <c r="D1116" s="8" t="s">
        <v>31</v>
      </c>
      <c r="E1116" s="8" t="s">
        <v>32</v>
      </c>
      <c r="F1116" s="8" t="s">
        <v>32</v>
      </c>
      <c r="G1116" s="8" t="s">
        <v>33</v>
      </c>
      <c r="H1116" s="8" t="s">
        <v>21</v>
      </c>
      <c r="I1116" s="8" t="s">
        <v>34</v>
      </c>
      <c r="J1116" s="14">
        <v>7845</v>
      </c>
      <c r="K1116" s="14">
        <v>207.9</v>
      </c>
      <c r="L1116" s="14">
        <v>1630975.5</v>
      </c>
      <c r="M1116" s="14">
        <v>1989790.1099999999</v>
      </c>
      <c r="N1116" s="15" t="s">
        <v>35</v>
      </c>
      <c r="O1116" s="15" t="s">
        <v>36</v>
      </c>
    </row>
    <row r="1117" spans="1:15" ht="25.5" customHeight="1" x14ac:dyDescent="0.3">
      <c r="A1117" s="8" t="s">
        <v>16</v>
      </c>
      <c r="B1117" s="9" t="s">
        <v>261</v>
      </c>
      <c r="C1117" s="9" t="s">
        <v>17</v>
      </c>
      <c r="D1117" s="8" t="s">
        <v>31</v>
      </c>
      <c r="E1117" s="8" t="s">
        <v>32</v>
      </c>
      <c r="F1117" s="8" t="s">
        <v>32</v>
      </c>
      <c r="G1117" s="8" t="s">
        <v>33</v>
      </c>
      <c r="H1117" s="8" t="s">
        <v>22</v>
      </c>
      <c r="I1117" s="8" t="s">
        <v>34</v>
      </c>
      <c r="J1117" s="14">
        <v>879</v>
      </c>
      <c r="K1117" s="14">
        <v>195</v>
      </c>
      <c r="L1117" s="14">
        <v>171405</v>
      </c>
      <c r="M1117" s="14">
        <v>209114.1</v>
      </c>
      <c r="N1117" s="15" t="s">
        <v>35</v>
      </c>
      <c r="O1117" s="15" t="s">
        <v>36</v>
      </c>
    </row>
    <row r="1118" spans="1:15" ht="25.5" customHeight="1" x14ac:dyDescent="0.3">
      <c r="A1118" s="8" t="s">
        <v>16</v>
      </c>
      <c r="B1118" s="9" t="s">
        <v>262</v>
      </c>
      <c r="C1118" s="9" t="s">
        <v>17</v>
      </c>
      <c r="D1118" s="8" t="s">
        <v>47</v>
      </c>
      <c r="E1118" s="8" t="s">
        <v>48</v>
      </c>
      <c r="F1118" s="8" t="s">
        <v>48</v>
      </c>
      <c r="G1118" s="8" t="s">
        <v>49</v>
      </c>
      <c r="H1118" s="8" t="s">
        <v>21</v>
      </c>
      <c r="I1118" s="8" t="s">
        <v>50</v>
      </c>
      <c r="J1118" s="14">
        <v>40533</v>
      </c>
      <c r="K1118" s="14">
        <v>501.5</v>
      </c>
      <c r="L1118" s="14">
        <v>20327299.5</v>
      </c>
      <c r="M1118" s="14">
        <v>20327299.5</v>
      </c>
      <c r="N1118" s="15" t="s">
        <v>29</v>
      </c>
      <c r="O1118" s="15" t="s">
        <v>51</v>
      </c>
    </row>
    <row r="1119" spans="1:15" ht="25.5" customHeight="1" x14ac:dyDescent="0.3">
      <c r="A1119" s="8" t="s">
        <v>16</v>
      </c>
      <c r="B1119" s="9" t="s">
        <v>263</v>
      </c>
      <c r="C1119" s="9" t="s">
        <v>17</v>
      </c>
      <c r="D1119" s="8" t="s">
        <v>47</v>
      </c>
      <c r="E1119" s="8" t="s">
        <v>48</v>
      </c>
      <c r="F1119" s="8" t="s">
        <v>48</v>
      </c>
      <c r="G1119" s="8" t="s">
        <v>49</v>
      </c>
      <c r="H1119" s="8" t="s">
        <v>52</v>
      </c>
      <c r="I1119" s="8" t="s">
        <v>50</v>
      </c>
      <c r="J1119" s="14">
        <v>1485</v>
      </c>
      <c r="K1119" s="14">
        <v>501.5</v>
      </c>
      <c r="L1119" s="14">
        <v>744727.5</v>
      </c>
      <c r="M1119" s="14">
        <v>744727.5</v>
      </c>
      <c r="N1119" s="15" t="s">
        <v>29</v>
      </c>
      <c r="O1119" s="15" t="s">
        <v>51</v>
      </c>
    </row>
    <row r="1120" spans="1:15" ht="25.5" customHeight="1" x14ac:dyDescent="0.3">
      <c r="A1120" s="8" t="s">
        <v>16</v>
      </c>
      <c r="B1120" s="9" t="s">
        <v>264</v>
      </c>
      <c r="C1120" s="9" t="s">
        <v>17</v>
      </c>
      <c r="D1120" s="8" t="s">
        <v>47</v>
      </c>
      <c r="E1120" s="8" t="s">
        <v>48</v>
      </c>
      <c r="F1120" s="8" t="s">
        <v>48</v>
      </c>
      <c r="G1120" s="8" t="s">
        <v>132</v>
      </c>
      <c r="H1120" s="8" t="s">
        <v>22</v>
      </c>
      <c r="I1120" s="9" t="s">
        <v>50</v>
      </c>
      <c r="J1120" s="14">
        <v>2475</v>
      </c>
      <c r="K1120" s="14">
        <v>649</v>
      </c>
      <c r="L1120" s="14">
        <v>1606275</v>
      </c>
      <c r="M1120" s="14">
        <v>1606275</v>
      </c>
      <c r="N1120" s="15" t="s">
        <v>29</v>
      </c>
      <c r="O1120" s="15" t="s">
        <v>51</v>
      </c>
    </row>
    <row r="1121" spans="1:15" ht="25.5" customHeight="1" x14ac:dyDescent="0.3">
      <c r="A1121" s="8" t="s">
        <v>16</v>
      </c>
      <c r="B1121" s="9" t="s">
        <v>265</v>
      </c>
      <c r="C1121" s="9" t="s">
        <v>17</v>
      </c>
      <c r="D1121" s="8" t="s">
        <v>47</v>
      </c>
      <c r="E1121" s="8" t="s">
        <v>48</v>
      </c>
      <c r="F1121" s="8" t="s">
        <v>48</v>
      </c>
      <c r="G1121" s="8" t="s">
        <v>133</v>
      </c>
      <c r="H1121" s="8" t="s">
        <v>134</v>
      </c>
      <c r="I1121" s="9" t="s">
        <v>50</v>
      </c>
      <c r="J1121" s="14">
        <v>8052</v>
      </c>
      <c r="K1121" s="14">
        <v>383.5</v>
      </c>
      <c r="L1121" s="14">
        <v>0</v>
      </c>
      <c r="M1121" s="14">
        <v>0</v>
      </c>
      <c r="N1121" s="15" t="s">
        <v>29</v>
      </c>
      <c r="O1121" s="15" t="s">
        <v>51</v>
      </c>
    </row>
    <row r="1122" spans="1:15" ht="25.5" customHeight="1" x14ac:dyDescent="0.3">
      <c r="A1122" s="8" t="s">
        <v>16</v>
      </c>
      <c r="B1122" s="9" t="s">
        <v>655</v>
      </c>
      <c r="C1122" s="9" t="s">
        <v>17</v>
      </c>
      <c r="D1122" s="8" t="s">
        <v>47</v>
      </c>
      <c r="E1122" s="8" t="s">
        <v>48</v>
      </c>
      <c r="F1122" s="8" t="s">
        <v>48</v>
      </c>
      <c r="G1122" s="8" t="s">
        <v>133</v>
      </c>
      <c r="H1122" s="8" t="s">
        <v>134</v>
      </c>
      <c r="I1122" s="9" t="s">
        <v>50</v>
      </c>
      <c r="J1122" s="14">
        <v>8052</v>
      </c>
      <c r="K1122" s="14">
        <v>590</v>
      </c>
      <c r="L1122" s="14">
        <v>4750680</v>
      </c>
      <c r="M1122" s="14">
        <v>4750680</v>
      </c>
      <c r="N1122" s="15" t="s">
        <v>29</v>
      </c>
      <c r="O1122" s="15" t="s">
        <v>51</v>
      </c>
    </row>
    <row r="1123" spans="1:15" ht="25.5" customHeight="1" x14ac:dyDescent="0.3">
      <c r="A1123" s="8" t="s">
        <v>16</v>
      </c>
      <c r="B1123" s="9" t="s">
        <v>266</v>
      </c>
      <c r="C1123" s="9" t="s">
        <v>17</v>
      </c>
      <c r="D1123" s="8" t="s">
        <v>47</v>
      </c>
      <c r="E1123" s="8" t="s">
        <v>48</v>
      </c>
      <c r="F1123" s="8" t="s">
        <v>48</v>
      </c>
      <c r="G1123" s="8" t="s">
        <v>135</v>
      </c>
      <c r="H1123" s="8" t="s">
        <v>136</v>
      </c>
      <c r="I1123" s="9" t="s">
        <v>50</v>
      </c>
      <c r="J1123" s="14">
        <v>350</v>
      </c>
      <c r="K1123" s="14">
        <v>418</v>
      </c>
      <c r="L1123" s="14">
        <v>0</v>
      </c>
      <c r="M1123" s="14">
        <v>0</v>
      </c>
      <c r="N1123" s="15" t="s">
        <v>29</v>
      </c>
      <c r="O1123" s="15" t="s">
        <v>51</v>
      </c>
    </row>
    <row r="1124" spans="1:15" ht="25.5" customHeight="1" x14ac:dyDescent="0.3">
      <c r="A1124" s="8" t="s">
        <v>16</v>
      </c>
      <c r="B1124" s="9" t="s">
        <v>656</v>
      </c>
      <c r="C1124" s="9" t="s">
        <v>17</v>
      </c>
      <c r="D1124" s="8" t="s">
        <v>47</v>
      </c>
      <c r="E1124" s="8" t="s">
        <v>48</v>
      </c>
      <c r="F1124" s="8" t="s">
        <v>48</v>
      </c>
      <c r="G1124" s="8" t="s">
        <v>135</v>
      </c>
      <c r="H1124" s="8" t="s">
        <v>136</v>
      </c>
      <c r="I1124" s="9" t="s">
        <v>50</v>
      </c>
      <c r="J1124" s="14">
        <v>350</v>
      </c>
      <c r="K1124" s="14">
        <v>713.9</v>
      </c>
      <c r="L1124" s="14">
        <v>249865</v>
      </c>
      <c r="M1124" s="14">
        <v>249865</v>
      </c>
      <c r="N1124" s="15" t="s">
        <v>29</v>
      </c>
      <c r="O1124" s="15" t="s">
        <v>51</v>
      </c>
    </row>
    <row r="1125" spans="1:15" ht="25.5" customHeight="1" x14ac:dyDescent="0.3">
      <c r="A1125" s="8" t="s">
        <v>16</v>
      </c>
      <c r="B1125" s="9" t="s">
        <v>267</v>
      </c>
      <c r="C1125" s="9" t="s">
        <v>17</v>
      </c>
      <c r="D1125" s="8" t="s">
        <v>47</v>
      </c>
      <c r="E1125" s="8" t="s">
        <v>48</v>
      </c>
      <c r="F1125" s="8" t="s">
        <v>48</v>
      </c>
      <c r="G1125" s="8" t="s">
        <v>137</v>
      </c>
      <c r="H1125" s="8" t="s">
        <v>138</v>
      </c>
      <c r="I1125" s="9" t="s">
        <v>50</v>
      </c>
      <c r="J1125" s="14">
        <v>1650</v>
      </c>
      <c r="K1125" s="14">
        <v>914.5</v>
      </c>
      <c r="L1125" s="14">
        <v>1508925</v>
      </c>
      <c r="M1125" s="14">
        <v>1508925</v>
      </c>
      <c r="N1125" s="15" t="s">
        <v>29</v>
      </c>
      <c r="O1125" s="15" t="s">
        <v>51</v>
      </c>
    </row>
    <row r="1126" spans="1:15" ht="25.5" customHeight="1" x14ac:dyDescent="0.3">
      <c r="A1126" s="8" t="s">
        <v>16</v>
      </c>
      <c r="B1126" s="9" t="s">
        <v>268</v>
      </c>
      <c r="C1126" s="9" t="s">
        <v>17</v>
      </c>
      <c r="D1126" s="8" t="s">
        <v>53</v>
      </c>
      <c r="E1126" s="8" t="s">
        <v>54</v>
      </c>
      <c r="F1126" s="8" t="s">
        <v>54</v>
      </c>
      <c r="G1126" s="8" t="s">
        <v>55</v>
      </c>
      <c r="H1126" s="8" t="s">
        <v>21</v>
      </c>
      <c r="I1126" s="8" t="s">
        <v>50</v>
      </c>
      <c r="J1126" s="14">
        <v>336</v>
      </c>
      <c r="K1126" s="14">
        <v>24780</v>
      </c>
      <c r="L1126" s="14">
        <v>8326080</v>
      </c>
      <c r="M1126" s="14">
        <v>8326080</v>
      </c>
      <c r="N1126" s="15" t="s">
        <v>29</v>
      </c>
      <c r="O1126" s="15" t="s">
        <v>51</v>
      </c>
    </row>
    <row r="1127" spans="1:15" ht="25.5" customHeight="1" x14ac:dyDescent="0.3">
      <c r="A1127" s="8" t="s">
        <v>16</v>
      </c>
      <c r="B1127" s="9" t="s">
        <v>269</v>
      </c>
      <c r="C1127" s="9" t="s">
        <v>17</v>
      </c>
      <c r="D1127" s="8" t="s">
        <v>53</v>
      </c>
      <c r="E1127" s="8" t="s">
        <v>54</v>
      </c>
      <c r="F1127" s="8" t="s">
        <v>54</v>
      </c>
      <c r="G1127" s="8" t="s">
        <v>56</v>
      </c>
      <c r="H1127" s="22" t="s">
        <v>57</v>
      </c>
      <c r="I1127" s="8" t="s">
        <v>50</v>
      </c>
      <c r="J1127" s="14">
        <v>14</v>
      </c>
      <c r="K1127" s="14">
        <v>24780</v>
      </c>
      <c r="L1127" s="14">
        <v>346920</v>
      </c>
      <c r="M1127" s="14">
        <v>346920</v>
      </c>
      <c r="N1127" s="15" t="s">
        <v>29</v>
      </c>
      <c r="O1127" s="15" t="s">
        <v>51</v>
      </c>
    </row>
    <row r="1128" spans="1:15" ht="25.5" customHeight="1" x14ac:dyDescent="0.3">
      <c r="A1128" s="8" t="s">
        <v>16</v>
      </c>
      <c r="B1128" s="9" t="s">
        <v>270</v>
      </c>
      <c r="C1128" s="9" t="s">
        <v>17</v>
      </c>
      <c r="D1128" s="8" t="s">
        <v>53</v>
      </c>
      <c r="E1128" s="8" t="s">
        <v>54</v>
      </c>
      <c r="F1128" s="8" t="s">
        <v>54</v>
      </c>
      <c r="G1128" s="8" t="s">
        <v>55</v>
      </c>
      <c r="H1128" s="8" t="s">
        <v>138</v>
      </c>
      <c r="I1128" s="9" t="s">
        <v>50</v>
      </c>
      <c r="J1128" s="14">
        <v>26</v>
      </c>
      <c r="K1128" s="14">
        <v>29500</v>
      </c>
      <c r="L1128" s="14">
        <v>767000</v>
      </c>
      <c r="M1128" s="14">
        <v>767000</v>
      </c>
      <c r="N1128" s="15" t="s">
        <v>29</v>
      </c>
      <c r="O1128" s="15" t="s">
        <v>51</v>
      </c>
    </row>
    <row r="1129" spans="1:15" ht="25.5" customHeight="1" x14ac:dyDescent="0.3">
      <c r="A1129" s="8" t="s">
        <v>16</v>
      </c>
      <c r="B1129" s="9" t="s">
        <v>271</v>
      </c>
      <c r="C1129" s="9" t="s">
        <v>17</v>
      </c>
      <c r="D1129" s="8" t="s">
        <v>53</v>
      </c>
      <c r="E1129" s="8" t="s">
        <v>54</v>
      </c>
      <c r="F1129" s="8" t="s">
        <v>54</v>
      </c>
      <c r="G1129" s="8" t="s">
        <v>56</v>
      </c>
      <c r="H1129" s="8" t="s">
        <v>134</v>
      </c>
      <c r="I1129" s="9" t="s">
        <v>50</v>
      </c>
      <c r="J1129" s="14">
        <v>150</v>
      </c>
      <c r="K1129" s="14">
        <v>29500</v>
      </c>
      <c r="L1129" s="14">
        <v>4425000</v>
      </c>
      <c r="M1129" s="14">
        <v>4425000</v>
      </c>
      <c r="N1129" s="15" t="s">
        <v>29</v>
      </c>
      <c r="O1129" s="15" t="s">
        <v>51</v>
      </c>
    </row>
    <row r="1130" spans="1:15" ht="25.5" customHeight="1" x14ac:dyDescent="0.3">
      <c r="A1130" s="8" t="s">
        <v>16</v>
      </c>
      <c r="B1130" s="9" t="s">
        <v>649</v>
      </c>
      <c r="C1130" s="9" t="s">
        <v>17</v>
      </c>
      <c r="D1130" s="8" t="s">
        <v>650</v>
      </c>
      <c r="E1130" s="8" t="s">
        <v>651</v>
      </c>
      <c r="F1130" s="8" t="s">
        <v>652</v>
      </c>
      <c r="G1130" s="8" t="s">
        <v>652</v>
      </c>
      <c r="H1130" s="8" t="s">
        <v>21</v>
      </c>
      <c r="I1130" s="9" t="s">
        <v>653</v>
      </c>
      <c r="J1130" s="14">
        <v>12</v>
      </c>
      <c r="K1130" s="14">
        <v>846311</v>
      </c>
      <c r="L1130" s="14">
        <v>10155732</v>
      </c>
      <c r="M1130" s="14">
        <v>12389993.039999999</v>
      </c>
      <c r="N1130" s="15" t="s">
        <v>654</v>
      </c>
      <c r="O1130" s="15" t="s">
        <v>97</v>
      </c>
    </row>
    <row r="1131" spans="1:15" ht="25.5" customHeight="1" x14ac:dyDescent="0.3">
      <c r="A1131" s="9" t="s">
        <v>16</v>
      </c>
      <c r="B1131" s="9" t="s">
        <v>719</v>
      </c>
      <c r="C1131" s="9" t="s">
        <v>17</v>
      </c>
      <c r="D1131" s="8" t="s">
        <v>720</v>
      </c>
      <c r="E1131" s="8" t="s">
        <v>721</v>
      </c>
      <c r="F1131" s="8" t="s">
        <v>721</v>
      </c>
      <c r="G1131" s="8" t="s">
        <v>722</v>
      </c>
      <c r="H1131" s="8" t="s">
        <v>18</v>
      </c>
      <c r="I1131" s="8" t="s">
        <v>723</v>
      </c>
      <c r="J1131" s="14">
        <v>40</v>
      </c>
      <c r="K1131" s="14">
        <v>352702</v>
      </c>
      <c r="L1131" s="14">
        <f>J1131*K1131</f>
        <v>14108080</v>
      </c>
      <c r="M1131" s="14">
        <f>L1131</f>
        <v>14108080</v>
      </c>
      <c r="N1131" s="15" t="s">
        <v>724</v>
      </c>
      <c r="O1131" s="15" t="s">
        <v>725</v>
      </c>
    </row>
    <row r="1132" spans="1:15" ht="25.5" customHeight="1" x14ac:dyDescent="0.3">
      <c r="A1132" s="15" t="s">
        <v>16</v>
      </c>
      <c r="B1132" s="9" t="s">
        <v>726</v>
      </c>
      <c r="C1132" s="9" t="s">
        <v>17</v>
      </c>
      <c r="D1132" s="8" t="s">
        <v>720</v>
      </c>
      <c r="E1132" s="8" t="s">
        <v>721</v>
      </c>
      <c r="F1132" s="8" t="s">
        <v>721</v>
      </c>
      <c r="G1132" s="8" t="s">
        <v>722</v>
      </c>
      <c r="H1132" s="8" t="s">
        <v>22</v>
      </c>
      <c r="I1132" s="8" t="s">
        <v>723</v>
      </c>
      <c r="J1132" s="14">
        <v>16</v>
      </c>
      <c r="K1132" s="14">
        <v>236000</v>
      </c>
      <c r="L1132" s="14">
        <f t="shared" ref="L1132:L1134" si="45">J1132*K1132</f>
        <v>3776000</v>
      </c>
      <c r="M1132" s="14">
        <f t="shared" ref="M1132:M1134" si="46">L1132</f>
        <v>3776000</v>
      </c>
      <c r="N1132" s="15" t="s">
        <v>724</v>
      </c>
      <c r="O1132" s="15" t="s">
        <v>725</v>
      </c>
    </row>
    <row r="1133" spans="1:15" ht="25.5" customHeight="1" x14ac:dyDescent="0.3">
      <c r="A1133" s="15" t="s">
        <v>16</v>
      </c>
      <c r="B1133" s="9" t="s">
        <v>727</v>
      </c>
      <c r="C1133" s="9" t="s">
        <v>17</v>
      </c>
      <c r="D1133" s="8" t="s">
        <v>728</v>
      </c>
      <c r="E1133" s="8" t="s">
        <v>729</v>
      </c>
      <c r="F1133" s="8" t="s">
        <v>730</v>
      </c>
      <c r="G1133" s="8" t="s">
        <v>731</v>
      </c>
      <c r="H1133" s="8" t="s">
        <v>18</v>
      </c>
      <c r="I1133" s="8" t="s">
        <v>723</v>
      </c>
      <c r="J1133" s="14">
        <v>30</v>
      </c>
      <c r="K1133" s="14">
        <v>470230</v>
      </c>
      <c r="L1133" s="14">
        <f t="shared" si="45"/>
        <v>14106900</v>
      </c>
      <c r="M1133" s="14">
        <f t="shared" si="46"/>
        <v>14106900</v>
      </c>
      <c r="N1133" s="15" t="s">
        <v>724</v>
      </c>
      <c r="O1133" s="15" t="s">
        <v>725</v>
      </c>
    </row>
    <row r="1134" spans="1:15" ht="25.5" customHeight="1" x14ac:dyDescent="0.3">
      <c r="A1134" s="9" t="s">
        <v>16</v>
      </c>
      <c r="B1134" s="9" t="s">
        <v>732</v>
      </c>
      <c r="C1134" s="9" t="s">
        <v>17</v>
      </c>
      <c r="D1134" s="8" t="s">
        <v>728</v>
      </c>
      <c r="E1134" s="8" t="s">
        <v>729</v>
      </c>
      <c r="F1134" s="8" t="s">
        <v>730</v>
      </c>
      <c r="G1134" s="8" t="s">
        <v>731</v>
      </c>
      <c r="H1134" s="8" t="s">
        <v>22</v>
      </c>
      <c r="I1134" s="8" t="s">
        <v>723</v>
      </c>
      <c r="J1134" s="14">
        <v>16</v>
      </c>
      <c r="K1134" s="14">
        <v>548700</v>
      </c>
      <c r="L1134" s="14">
        <f t="shared" si="45"/>
        <v>8779200</v>
      </c>
      <c r="M1134" s="14">
        <f t="shared" si="46"/>
        <v>8779200</v>
      </c>
      <c r="N1134" s="15" t="s">
        <v>724</v>
      </c>
      <c r="O1134" s="15" t="s">
        <v>725</v>
      </c>
    </row>
    <row r="1135" spans="1:15" ht="25.5" customHeight="1" x14ac:dyDescent="0.3">
      <c r="A1135" s="9" t="s">
        <v>16</v>
      </c>
      <c r="B1135" s="9" t="s">
        <v>733</v>
      </c>
      <c r="C1135" s="9" t="s">
        <v>17</v>
      </c>
      <c r="D1135" s="8" t="s">
        <v>734</v>
      </c>
      <c r="E1135" s="8" t="s">
        <v>735</v>
      </c>
      <c r="F1135" s="8" t="s">
        <v>736</v>
      </c>
      <c r="G1135" s="8" t="s">
        <v>737</v>
      </c>
      <c r="H1135" s="8" t="s">
        <v>21</v>
      </c>
      <c r="I1135" s="8" t="s">
        <v>34</v>
      </c>
      <c r="J1135" s="14">
        <v>4625</v>
      </c>
      <c r="K1135" s="14">
        <v>861</v>
      </c>
      <c r="L1135" s="14">
        <v>3982125</v>
      </c>
      <c r="M1135" s="14">
        <f>L1135*1.22</f>
        <v>4858192.5</v>
      </c>
      <c r="N1135" s="15" t="s">
        <v>35</v>
      </c>
      <c r="O1135" s="15" t="s">
        <v>36</v>
      </c>
    </row>
    <row r="1136" spans="1:15" ht="25.5" customHeight="1" x14ac:dyDescent="0.3">
      <c r="A1136" s="9" t="s">
        <v>16</v>
      </c>
      <c r="B1136" s="9" t="s">
        <v>738</v>
      </c>
      <c r="C1136" s="9" t="s">
        <v>17</v>
      </c>
      <c r="D1136" s="8" t="s">
        <v>739</v>
      </c>
      <c r="E1136" s="8" t="s">
        <v>740</v>
      </c>
      <c r="F1136" s="8" t="s">
        <v>740</v>
      </c>
      <c r="G1136" s="8" t="s">
        <v>741</v>
      </c>
      <c r="H1136" s="8" t="s">
        <v>18</v>
      </c>
      <c r="I1136" s="8" t="s">
        <v>19</v>
      </c>
      <c r="J1136" s="14">
        <v>77</v>
      </c>
      <c r="K1136" s="14">
        <v>15142</v>
      </c>
      <c r="L1136" s="14">
        <v>1165934</v>
      </c>
      <c r="M1136" s="14">
        <f t="shared" ref="M1136:M1199" si="47">L1136*1.22</f>
        <v>1422439.48</v>
      </c>
      <c r="N1136" s="15" t="s">
        <v>35</v>
      </c>
      <c r="O1136" s="15" t="s">
        <v>113</v>
      </c>
    </row>
    <row r="1137" spans="1:15" ht="25.5" customHeight="1" x14ac:dyDescent="0.3">
      <c r="A1137" s="9" t="s">
        <v>16</v>
      </c>
      <c r="B1137" s="9" t="s">
        <v>742</v>
      </c>
      <c r="C1137" s="9" t="s">
        <v>17</v>
      </c>
      <c r="D1137" s="8" t="s">
        <v>739</v>
      </c>
      <c r="E1137" s="8" t="s">
        <v>740</v>
      </c>
      <c r="F1137" s="8" t="s">
        <v>740</v>
      </c>
      <c r="G1137" s="8" t="s">
        <v>741</v>
      </c>
      <c r="H1137" s="8" t="s">
        <v>22</v>
      </c>
      <c r="I1137" s="8" t="s">
        <v>19</v>
      </c>
      <c r="J1137" s="14">
        <v>6</v>
      </c>
      <c r="K1137" s="14">
        <v>15142</v>
      </c>
      <c r="L1137" s="14">
        <v>90852</v>
      </c>
      <c r="M1137" s="14">
        <f t="shared" si="47"/>
        <v>110839.44</v>
      </c>
      <c r="N1137" s="15" t="s">
        <v>35</v>
      </c>
      <c r="O1137" s="15" t="s">
        <v>113</v>
      </c>
    </row>
    <row r="1138" spans="1:15" ht="25.5" customHeight="1" x14ac:dyDescent="0.3">
      <c r="A1138" s="9" t="s">
        <v>16</v>
      </c>
      <c r="B1138" s="9" t="s">
        <v>743</v>
      </c>
      <c r="C1138" s="9" t="s">
        <v>17</v>
      </c>
      <c r="D1138" s="8" t="s">
        <v>110</v>
      </c>
      <c r="E1138" s="8" t="s">
        <v>111</v>
      </c>
      <c r="F1138" s="8" t="s">
        <v>111</v>
      </c>
      <c r="G1138" s="8" t="s">
        <v>112</v>
      </c>
      <c r="H1138" s="8" t="s">
        <v>21</v>
      </c>
      <c r="I1138" s="8" t="s">
        <v>40</v>
      </c>
      <c r="J1138" s="14">
        <v>6</v>
      </c>
      <c r="K1138" s="14">
        <v>79650</v>
      </c>
      <c r="L1138" s="14">
        <v>477900</v>
      </c>
      <c r="M1138" s="14">
        <f t="shared" si="47"/>
        <v>583038</v>
      </c>
      <c r="N1138" s="15" t="s">
        <v>35</v>
      </c>
      <c r="O1138" s="15" t="s">
        <v>113</v>
      </c>
    </row>
    <row r="1139" spans="1:15" ht="25.5" customHeight="1" x14ac:dyDescent="0.3">
      <c r="A1139" s="9" t="s">
        <v>16</v>
      </c>
      <c r="B1139" s="9" t="s">
        <v>744</v>
      </c>
      <c r="C1139" s="9" t="s">
        <v>17</v>
      </c>
      <c r="D1139" s="8" t="s">
        <v>745</v>
      </c>
      <c r="E1139" s="8" t="s">
        <v>746</v>
      </c>
      <c r="F1139" s="8" t="s">
        <v>747</v>
      </c>
      <c r="G1139" s="8" t="s">
        <v>748</v>
      </c>
      <c r="H1139" s="8" t="s">
        <v>18</v>
      </c>
      <c r="I1139" s="8" t="s">
        <v>749</v>
      </c>
      <c r="J1139" s="14">
        <v>310</v>
      </c>
      <c r="K1139" s="14">
        <v>240</v>
      </c>
      <c r="L1139" s="14">
        <v>74400</v>
      </c>
      <c r="M1139" s="14">
        <f t="shared" si="47"/>
        <v>90768</v>
      </c>
      <c r="N1139" s="15" t="s">
        <v>35</v>
      </c>
      <c r="O1139" s="15" t="s">
        <v>750</v>
      </c>
    </row>
    <row r="1140" spans="1:15" ht="25.5" customHeight="1" x14ac:dyDescent="0.3">
      <c r="A1140" s="9" t="s">
        <v>16</v>
      </c>
      <c r="B1140" s="9" t="s">
        <v>751</v>
      </c>
      <c r="C1140" s="9" t="s">
        <v>17</v>
      </c>
      <c r="D1140" s="8" t="s">
        <v>752</v>
      </c>
      <c r="E1140" s="8" t="s">
        <v>753</v>
      </c>
      <c r="F1140" s="8" t="s">
        <v>753</v>
      </c>
      <c r="G1140" s="8" t="s">
        <v>754</v>
      </c>
      <c r="H1140" s="8" t="s">
        <v>21</v>
      </c>
      <c r="I1140" s="8" t="s">
        <v>19</v>
      </c>
      <c r="J1140" s="14">
        <v>211</v>
      </c>
      <c r="K1140" s="14">
        <v>2429</v>
      </c>
      <c r="L1140" s="14">
        <v>512519</v>
      </c>
      <c r="M1140" s="14">
        <f t="shared" si="47"/>
        <v>625273.17999999993</v>
      </c>
      <c r="N1140" s="15" t="s">
        <v>29</v>
      </c>
      <c r="O1140" s="15" t="s">
        <v>755</v>
      </c>
    </row>
    <row r="1141" spans="1:15" ht="25.5" customHeight="1" x14ac:dyDescent="0.3">
      <c r="A1141" s="9" t="s">
        <v>16</v>
      </c>
      <c r="B1141" s="9" t="s">
        <v>756</v>
      </c>
      <c r="C1141" s="9" t="s">
        <v>17</v>
      </c>
      <c r="D1141" s="8" t="s">
        <v>752</v>
      </c>
      <c r="E1141" s="8" t="s">
        <v>753</v>
      </c>
      <c r="F1141" s="8" t="s">
        <v>753</v>
      </c>
      <c r="G1141" s="8" t="s">
        <v>757</v>
      </c>
      <c r="H1141" s="8" t="s">
        <v>57</v>
      </c>
      <c r="I1141" s="8" t="s">
        <v>19</v>
      </c>
      <c r="J1141" s="14">
        <v>7</v>
      </c>
      <c r="K1141" s="14">
        <v>2429</v>
      </c>
      <c r="L1141" s="14">
        <v>17003</v>
      </c>
      <c r="M1141" s="14">
        <f t="shared" si="47"/>
        <v>20743.66</v>
      </c>
      <c r="N1141" s="15" t="s">
        <v>29</v>
      </c>
      <c r="O1141" s="15" t="s">
        <v>755</v>
      </c>
    </row>
    <row r="1142" spans="1:15" ht="25.5" customHeight="1" x14ac:dyDescent="0.3">
      <c r="A1142" s="9" t="s">
        <v>16</v>
      </c>
      <c r="B1142" s="9" t="s">
        <v>758</v>
      </c>
      <c r="C1142" s="9" t="s">
        <v>17</v>
      </c>
      <c r="D1142" s="8" t="s">
        <v>752</v>
      </c>
      <c r="E1142" s="8" t="s">
        <v>753</v>
      </c>
      <c r="F1142" s="8" t="s">
        <v>753</v>
      </c>
      <c r="G1142" s="8" t="s">
        <v>759</v>
      </c>
      <c r="H1142" s="8" t="s">
        <v>22</v>
      </c>
      <c r="I1142" s="8" t="s">
        <v>19</v>
      </c>
      <c r="J1142" s="14">
        <v>79</v>
      </c>
      <c r="K1142" s="14">
        <v>2429</v>
      </c>
      <c r="L1142" s="14">
        <v>191891</v>
      </c>
      <c r="M1142" s="14">
        <f t="shared" si="47"/>
        <v>234107.02</v>
      </c>
      <c r="N1142" s="15" t="s">
        <v>29</v>
      </c>
      <c r="O1142" s="15" t="s">
        <v>755</v>
      </c>
    </row>
    <row r="1143" spans="1:15" ht="25.5" customHeight="1" x14ac:dyDescent="0.3">
      <c r="A1143" s="9" t="s">
        <v>16</v>
      </c>
      <c r="B1143" s="9" t="s">
        <v>760</v>
      </c>
      <c r="C1143" s="9" t="s">
        <v>17</v>
      </c>
      <c r="D1143" s="8" t="s">
        <v>761</v>
      </c>
      <c r="E1143" s="8" t="s">
        <v>762</v>
      </c>
      <c r="F1143" s="8" t="s">
        <v>762</v>
      </c>
      <c r="G1143" s="8" t="s">
        <v>763</v>
      </c>
      <c r="H1143" s="8" t="s">
        <v>21</v>
      </c>
      <c r="I1143" s="8" t="s">
        <v>40</v>
      </c>
      <c r="J1143" s="14">
        <v>6</v>
      </c>
      <c r="K1143" s="14">
        <v>8434.33</v>
      </c>
      <c r="L1143" s="14">
        <v>50605.979999999996</v>
      </c>
      <c r="M1143" s="14">
        <f t="shared" si="47"/>
        <v>61739.29559999999</v>
      </c>
      <c r="N1143" s="15" t="s">
        <v>29</v>
      </c>
      <c r="O1143" s="15" t="s">
        <v>764</v>
      </c>
    </row>
    <row r="1144" spans="1:15" ht="25.5" customHeight="1" x14ac:dyDescent="0.3">
      <c r="A1144" s="9" t="s">
        <v>16</v>
      </c>
      <c r="B1144" s="9" t="s">
        <v>765</v>
      </c>
      <c r="C1144" s="9" t="s">
        <v>17</v>
      </c>
      <c r="D1144" s="8" t="s">
        <v>761</v>
      </c>
      <c r="E1144" s="8" t="s">
        <v>762</v>
      </c>
      <c r="F1144" s="8" t="s">
        <v>762</v>
      </c>
      <c r="G1144" s="8" t="s">
        <v>766</v>
      </c>
      <c r="H1144" s="8" t="s">
        <v>21</v>
      </c>
      <c r="I1144" s="8" t="s">
        <v>40</v>
      </c>
      <c r="J1144" s="14">
        <v>3</v>
      </c>
      <c r="K1144" s="14">
        <v>17581</v>
      </c>
      <c r="L1144" s="14">
        <v>52743</v>
      </c>
      <c r="M1144" s="14">
        <f t="shared" si="47"/>
        <v>64346.46</v>
      </c>
      <c r="N1144" s="15" t="s">
        <v>29</v>
      </c>
      <c r="O1144" s="15" t="s">
        <v>764</v>
      </c>
    </row>
    <row r="1145" spans="1:15" ht="25.5" customHeight="1" x14ac:dyDescent="0.3">
      <c r="A1145" s="9" t="s">
        <v>16</v>
      </c>
      <c r="B1145" s="9" t="s">
        <v>767</v>
      </c>
      <c r="C1145" s="9" t="s">
        <v>17</v>
      </c>
      <c r="D1145" s="8" t="s">
        <v>102</v>
      </c>
      <c r="E1145" s="8" t="s">
        <v>103</v>
      </c>
      <c r="F1145" s="8" t="s">
        <v>103</v>
      </c>
      <c r="G1145" s="8" t="s">
        <v>768</v>
      </c>
      <c r="H1145" s="8" t="s">
        <v>21</v>
      </c>
      <c r="I1145" s="8" t="s">
        <v>19</v>
      </c>
      <c r="J1145" s="14">
        <v>22</v>
      </c>
      <c r="K1145" s="14">
        <v>5801</v>
      </c>
      <c r="L1145" s="14">
        <v>127622</v>
      </c>
      <c r="M1145" s="14">
        <f t="shared" si="47"/>
        <v>155698.84</v>
      </c>
      <c r="N1145" s="15" t="s">
        <v>35</v>
      </c>
      <c r="O1145" s="15" t="s">
        <v>105</v>
      </c>
    </row>
    <row r="1146" spans="1:15" ht="25.5" customHeight="1" x14ac:dyDescent="0.3">
      <c r="A1146" s="9" t="s">
        <v>16</v>
      </c>
      <c r="B1146" s="9" t="s">
        <v>769</v>
      </c>
      <c r="C1146" s="9" t="s">
        <v>17</v>
      </c>
      <c r="D1146" s="8" t="s">
        <v>102</v>
      </c>
      <c r="E1146" s="8" t="s">
        <v>103</v>
      </c>
      <c r="F1146" s="8" t="s">
        <v>103</v>
      </c>
      <c r="G1146" s="8" t="s">
        <v>770</v>
      </c>
      <c r="H1146" s="8" t="s">
        <v>21</v>
      </c>
      <c r="I1146" s="8" t="s">
        <v>19</v>
      </c>
      <c r="J1146" s="14">
        <v>22</v>
      </c>
      <c r="K1146" s="14">
        <v>5801</v>
      </c>
      <c r="L1146" s="14">
        <v>127622</v>
      </c>
      <c r="M1146" s="14">
        <f t="shared" si="47"/>
        <v>155698.84</v>
      </c>
      <c r="N1146" s="15" t="s">
        <v>35</v>
      </c>
      <c r="O1146" s="15" t="s">
        <v>105</v>
      </c>
    </row>
    <row r="1147" spans="1:15" ht="25.5" customHeight="1" x14ac:dyDescent="0.3">
      <c r="A1147" s="9" t="s">
        <v>16</v>
      </c>
      <c r="B1147" s="9" t="s">
        <v>771</v>
      </c>
      <c r="C1147" s="9" t="s">
        <v>17</v>
      </c>
      <c r="D1147" s="8" t="s">
        <v>102</v>
      </c>
      <c r="E1147" s="8" t="s">
        <v>103</v>
      </c>
      <c r="F1147" s="8" t="s">
        <v>103</v>
      </c>
      <c r="G1147" s="8" t="s">
        <v>772</v>
      </c>
      <c r="H1147" s="8" t="s">
        <v>21</v>
      </c>
      <c r="I1147" s="8" t="s">
        <v>19</v>
      </c>
      <c r="J1147" s="14">
        <v>22</v>
      </c>
      <c r="K1147" s="14">
        <v>5801</v>
      </c>
      <c r="L1147" s="14">
        <v>127622</v>
      </c>
      <c r="M1147" s="14">
        <f t="shared" si="47"/>
        <v>155698.84</v>
      </c>
      <c r="N1147" s="15" t="s">
        <v>35</v>
      </c>
      <c r="O1147" s="15" t="s">
        <v>105</v>
      </c>
    </row>
    <row r="1148" spans="1:15" ht="25.5" customHeight="1" x14ac:dyDescent="0.3">
      <c r="A1148" s="9" t="s">
        <v>16</v>
      </c>
      <c r="B1148" s="9" t="s">
        <v>773</v>
      </c>
      <c r="C1148" s="9" t="s">
        <v>17</v>
      </c>
      <c r="D1148" s="8" t="s">
        <v>102</v>
      </c>
      <c r="E1148" s="8" t="s">
        <v>103</v>
      </c>
      <c r="F1148" s="8" t="s">
        <v>103</v>
      </c>
      <c r="G1148" s="8" t="s">
        <v>124</v>
      </c>
      <c r="H1148" s="8" t="s">
        <v>21</v>
      </c>
      <c r="I1148" s="8" t="s">
        <v>19</v>
      </c>
      <c r="J1148" s="14">
        <v>18</v>
      </c>
      <c r="K1148" s="14">
        <v>6391</v>
      </c>
      <c r="L1148" s="14">
        <v>115038</v>
      </c>
      <c r="M1148" s="14">
        <f t="shared" si="47"/>
        <v>140346.35999999999</v>
      </c>
      <c r="N1148" s="15" t="s">
        <v>35</v>
      </c>
      <c r="O1148" s="15" t="s">
        <v>105</v>
      </c>
    </row>
    <row r="1149" spans="1:15" ht="25.5" customHeight="1" x14ac:dyDescent="0.3">
      <c r="A1149" s="9" t="s">
        <v>16</v>
      </c>
      <c r="B1149" s="9" t="s">
        <v>774</v>
      </c>
      <c r="C1149" s="9" t="s">
        <v>17</v>
      </c>
      <c r="D1149" s="8" t="s">
        <v>102</v>
      </c>
      <c r="E1149" s="8" t="s">
        <v>103</v>
      </c>
      <c r="F1149" s="8" t="s">
        <v>103</v>
      </c>
      <c r="G1149" s="8" t="s">
        <v>775</v>
      </c>
      <c r="H1149" s="8" t="s">
        <v>21</v>
      </c>
      <c r="I1149" s="8" t="s">
        <v>19</v>
      </c>
      <c r="J1149" s="14">
        <v>2</v>
      </c>
      <c r="K1149" s="14">
        <v>6391</v>
      </c>
      <c r="L1149" s="14">
        <v>12782</v>
      </c>
      <c r="M1149" s="14">
        <f t="shared" si="47"/>
        <v>15594.039999999999</v>
      </c>
      <c r="N1149" s="15" t="s">
        <v>35</v>
      </c>
      <c r="O1149" s="15" t="s">
        <v>105</v>
      </c>
    </row>
    <row r="1150" spans="1:15" ht="25.5" customHeight="1" x14ac:dyDescent="0.3">
      <c r="A1150" s="9" t="s">
        <v>16</v>
      </c>
      <c r="B1150" s="9" t="s">
        <v>776</v>
      </c>
      <c r="C1150" s="9" t="s">
        <v>17</v>
      </c>
      <c r="D1150" s="8" t="s">
        <v>102</v>
      </c>
      <c r="E1150" s="8" t="s">
        <v>103</v>
      </c>
      <c r="F1150" s="8" t="s">
        <v>103</v>
      </c>
      <c r="G1150" s="8" t="s">
        <v>777</v>
      </c>
      <c r="H1150" s="8" t="s">
        <v>21</v>
      </c>
      <c r="I1150" s="8" t="s">
        <v>19</v>
      </c>
      <c r="J1150" s="14">
        <v>2</v>
      </c>
      <c r="K1150" s="14">
        <v>6391</v>
      </c>
      <c r="L1150" s="14">
        <v>12782</v>
      </c>
      <c r="M1150" s="14">
        <f t="shared" si="47"/>
        <v>15594.039999999999</v>
      </c>
      <c r="N1150" s="15" t="s">
        <v>35</v>
      </c>
      <c r="O1150" s="15" t="s">
        <v>105</v>
      </c>
    </row>
    <row r="1151" spans="1:15" ht="25.5" customHeight="1" x14ac:dyDescent="0.3">
      <c r="A1151" s="9" t="s">
        <v>16</v>
      </c>
      <c r="B1151" s="9" t="s">
        <v>778</v>
      </c>
      <c r="C1151" s="9" t="s">
        <v>17</v>
      </c>
      <c r="D1151" s="8" t="s">
        <v>102</v>
      </c>
      <c r="E1151" s="8" t="s">
        <v>103</v>
      </c>
      <c r="F1151" s="8" t="s">
        <v>103</v>
      </c>
      <c r="G1151" s="8" t="s">
        <v>779</v>
      </c>
      <c r="H1151" s="8" t="s">
        <v>21</v>
      </c>
      <c r="I1151" s="8" t="s">
        <v>19</v>
      </c>
      <c r="J1151" s="14">
        <v>1</v>
      </c>
      <c r="K1151" s="14">
        <v>6391</v>
      </c>
      <c r="L1151" s="14">
        <v>6391</v>
      </c>
      <c r="M1151" s="14">
        <f t="shared" si="47"/>
        <v>7797.0199999999995</v>
      </c>
      <c r="N1151" s="15" t="s">
        <v>35</v>
      </c>
      <c r="O1151" s="15" t="s">
        <v>105</v>
      </c>
    </row>
    <row r="1152" spans="1:15" ht="25.5" customHeight="1" x14ac:dyDescent="0.3">
      <c r="A1152" s="9" t="s">
        <v>16</v>
      </c>
      <c r="B1152" s="9" t="s">
        <v>780</v>
      </c>
      <c r="C1152" s="9" t="s">
        <v>17</v>
      </c>
      <c r="D1152" s="8" t="s">
        <v>102</v>
      </c>
      <c r="E1152" s="8" t="s">
        <v>103</v>
      </c>
      <c r="F1152" s="8" t="s">
        <v>103</v>
      </c>
      <c r="G1152" s="8" t="s">
        <v>781</v>
      </c>
      <c r="H1152" s="8" t="s">
        <v>21</v>
      </c>
      <c r="I1152" s="8" t="s">
        <v>19</v>
      </c>
      <c r="J1152" s="14">
        <v>2</v>
      </c>
      <c r="K1152" s="14">
        <v>6391</v>
      </c>
      <c r="L1152" s="14">
        <v>12782</v>
      </c>
      <c r="M1152" s="14">
        <f t="shared" si="47"/>
        <v>15594.039999999999</v>
      </c>
      <c r="N1152" s="15" t="s">
        <v>35</v>
      </c>
      <c r="O1152" s="15" t="s">
        <v>105</v>
      </c>
    </row>
    <row r="1153" spans="1:15" ht="25.5" customHeight="1" x14ac:dyDescent="0.3">
      <c r="A1153" s="9" t="s">
        <v>16</v>
      </c>
      <c r="B1153" s="9" t="s">
        <v>782</v>
      </c>
      <c r="C1153" s="9" t="s">
        <v>17</v>
      </c>
      <c r="D1153" s="8" t="s">
        <v>102</v>
      </c>
      <c r="E1153" s="8" t="s">
        <v>103</v>
      </c>
      <c r="F1153" s="8" t="s">
        <v>103</v>
      </c>
      <c r="G1153" s="8" t="s">
        <v>783</v>
      </c>
      <c r="H1153" s="8" t="s">
        <v>21</v>
      </c>
      <c r="I1153" s="8" t="s">
        <v>19</v>
      </c>
      <c r="J1153" s="14">
        <v>1</v>
      </c>
      <c r="K1153" s="14">
        <v>6391</v>
      </c>
      <c r="L1153" s="14">
        <v>6391</v>
      </c>
      <c r="M1153" s="14">
        <f t="shared" si="47"/>
        <v>7797.0199999999995</v>
      </c>
      <c r="N1153" s="15" t="s">
        <v>35</v>
      </c>
      <c r="O1153" s="15" t="s">
        <v>105</v>
      </c>
    </row>
    <row r="1154" spans="1:15" ht="25.5" customHeight="1" x14ac:dyDescent="0.3">
      <c r="A1154" s="9" t="s">
        <v>16</v>
      </c>
      <c r="B1154" s="9" t="s">
        <v>784</v>
      </c>
      <c r="C1154" s="9" t="s">
        <v>17</v>
      </c>
      <c r="D1154" s="8" t="s">
        <v>102</v>
      </c>
      <c r="E1154" s="8" t="s">
        <v>103</v>
      </c>
      <c r="F1154" s="8" t="s">
        <v>103</v>
      </c>
      <c r="G1154" s="8" t="s">
        <v>122</v>
      </c>
      <c r="H1154" s="8" t="s">
        <v>21</v>
      </c>
      <c r="I1154" s="8" t="s">
        <v>19</v>
      </c>
      <c r="J1154" s="14">
        <v>1</v>
      </c>
      <c r="K1154" s="14">
        <v>6391</v>
      </c>
      <c r="L1154" s="14">
        <v>6391</v>
      </c>
      <c r="M1154" s="14">
        <f t="shared" si="47"/>
        <v>7797.0199999999995</v>
      </c>
      <c r="N1154" s="15" t="s">
        <v>35</v>
      </c>
      <c r="O1154" s="15" t="s">
        <v>105</v>
      </c>
    </row>
    <row r="1155" spans="1:15" ht="25.5" customHeight="1" x14ac:dyDescent="0.3">
      <c r="A1155" s="9" t="s">
        <v>16</v>
      </c>
      <c r="B1155" s="9" t="s">
        <v>785</v>
      </c>
      <c r="C1155" s="9" t="s">
        <v>17</v>
      </c>
      <c r="D1155" s="8" t="s">
        <v>102</v>
      </c>
      <c r="E1155" s="8" t="s">
        <v>103</v>
      </c>
      <c r="F1155" s="8" t="s">
        <v>103</v>
      </c>
      <c r="G1155" s="8" t="s">
        <v>786</v>
      </c>
      <c r="H1155" s="8" t="s">
        <v>21</v>
      </c>
      <c r="I1155" s="8" t="s">
        <v>19</v>
      </c>
      <c r="J1155" s="14">
        <v>11</v>
      </c>
      <c r="K1155" s="14">
        <v>6391</v>
      </c>
      <c r="L1155" s="14">
        <v>70301</v>
      </c>
      <c r="M1155" s="14">
        <f t="shared" si="47"/>
        <v>85767.22</v>
      </c>
      <c r="N1155" s="15" t="s">
        <v>35</v>
      </c>
      <c r="O1155" s="15" t="s">
        <v>105</v>
      </c>
    </row>
    <row r="1156" spans="1:15" ht="25.5" customHeight="1" x14ac:dyDescent="0.3">
      <c r="A1156" s="9" t="s">
        <v>16</v>
      </c>
      <c r="B1156" s="9" t="s">
        <v>787</v>
      </c>
      <c r="C1156" s="9" t="s">
        <v>17</v>
      </c>
      <c r="D1156" s="8" t="s">
        <v>102</v>
      </c>
      <c r="E1156" s="8" t="s">
        <v>103</v>
      </c>
      <c r="F1156" s="8" t="s">
        <v>103</v>
      </c>
      <c r="G1156" s="8" t="s">
        <v>788</v>
      </c>
      <c r="H1156" s="8" t="s">
        <v>21</v>
      </c>
      <c r="I1156" s="8" t="s">
        <v>19</v>
      </c>
      <c r="J1156" s="14">
        <v>11</v>
      </c>
      <c r="K1156" s="14">
        <v>7178</v>
      </c>
      <c r="L1156" s="14">
        <v>78958</v>
      </c>
      <c r="M1156" s="14">
        <f t="shared" si="47"/>
        <v>96328.76</v>
      </c>
      <c r="N1156" s="15" t="s">
        <v>35</v>
      </c>
      <c r="O1156" s="15" t="s">
        <v>105</v>
      </c>
    </row>
    <row r="1157" spans="1:15" ht="25.5" customHeight="1" x14ac:dyDescent="0.3">
      <c r="A1157" s="9" t="s">
        <v>16</v>
      </c>
      <c r="B1157" s="9" t="s">
        <v>789</v>
      </c>
      <c r="C1157" s="9" t="s">
        <v>17</v>
      </c>
      <c r="D1157" s="8" t="s">
        <v>102</v>
      </c>
      <c r="E1157" s="8" t="s">
        <v>103</v>
      </c>
      <c r="F1157" s="8" t="s">
        <v>103</v>
      </c>
      <c r="G1157" s="8" t="s">
        <v>790</v>
      </c>
      <c r="H1157" s="8" t="s">
        <v>21</v>
      </c>
      <c r="I1157" s="8" t="s">
        <v>19</v>
      </c>
      <c r="J1157" s="14">
        <v>4</v>
      </c>
      <c r="K1157" s="14">
        <v>47691.67</v>
      </c>
      <c r="L1157" s="14">
        <v>190766.68</v>
      </c>
      <c r="M1157" s="14">
        <f t="shared" si="47"/>
        <v>232735.34959999999</v>
      </c>
      <c r="N1157" s="15" t="s">
        <v>35</v>
      </c>
      <c r="O1157" s="15" t="s">
        <v>105</v>
      </c>
    </row>
    <row r="1158" spans="1:15" ht="25.5" customHeight="1" x14ac:dyDescent="0.3">
      <c r="A1158" s="9" t="s">
        <v>16</v>
      </c>
      <c r="B1158" s="9" t="s">
        <v>791</v>
      </c>
      <c r="C1158" s="9" t="s">
        <v>17</v>
      </c>
      <c r="D1158" s="8" t="s">
        <v>102</v>
      </c>
      <c r="E1158" s="8" t="s">
        <v>103</v>
      </c>
      <c r="F1158" s="8" t="s">
        <v>103</v>
      </c>
      <c r="G1158" s="8" t="s">
        <v>792</v>
      </c>
      <c r="H1158" s="8" t="s">
        <v>21</v>
      </c>
      <c r="I1158" s="8" t="s">
        <v>19</v>
      </c>
      <c r="J1158" s="14">
        <v>4</v>
      </c>
      <c r="K1158" s="14">
        <v>41890</v>
      </c>
      <c r="L1158" s="14">
        <v>167560</v>
      </c>
      <c r="M1158" s="14">
        <f t="shared" si="47"/>
        <v>204423.19999999998</v>
      </c>
      <c r="N1158" s="15" t="s">
        <v>35</v>
      </c>
      <c r="O1158" s="15" t="s">
        <v>105</v>
      </c>
    </row>
    <row r="1159" spans="1:15" ht="25.5" customHeight="1" x14ac:dyDescent="0.3">
      <c r="A1159" s="9" t="s">
        <v>16</v>
      </c>
      <c r="B1159" s="9" t="s">
        <v>793</v>
      </c>
      <c r="C1159" s="9" t="s">
        <v>17</v>
      </c>
      <c r="D1159" s="8" t="s">
        <v>102</v>
      </c>
      <c r="E1159" s="8" t="s">
        <v>103</v>
      </c>
      <c r="F1159" s="8" t="s">
        <v>103</v>
      </c>
      <c r="G1159" s="8" t="s">
        <v>794</v>
      </c>
      <c r="H1159" s="8" t="s">
        <v>21</v>
      </c>
      <c r="I1159" s="8" t="s">
        <v>19</v>
      </c>
      <c r="J1159" s="14">
        <v>1</v>
      </c>
      <c r="K1159" s="14">
        <v>3933</v>
      </c>
      <c r="L1159" s="14">
        <v>3933</v>
      </c>
      <c r="M1159" s="14">
        <f t="shared" si="47"/>
        <v>4798.26</v>
      </c>
      <c r="N1159" s="15" t="s">
        <v>35</v>
      </c>
      <c r="O1159" s="15" t="s">
        <v>105</v>
      </c>
    </row>
    <row r="1160" spans="1:15" ht="25.5" customHeight="1" x14ac:dyDescent="0.3">
      <c r="A1160" s="9" t="s">
        <v>16</v>
      </c>
      <c r="B1160" s="9" t="s">
        <v>795</v>
      </c>
      <c r="C1160" s="9" t="s">
        <v>17</v>
      </c>
      <c r="D1160" s="8" t="s">
        <v>102</v>
      </c>
      <c r="E1160" s="8" t="s">
        <v>103</v>
      </c>
      <c r="F1160" s="8" t="s">
        <v>103</v>
      </c>
      <c r="G1160" s="8" t="s">
        <v>796</v>
      </c>
      <c r="H1160" s="8" t="s">
        <v>21</v>
      </c>
      <c r="I1160" s="8" t="s">
        <v>19</v>
      </c>
      <c r="J1160" s="14">
        <v>1</v>
      </c>
      <c r="K1160" s="14">
        <v>4818</v>
      </c>
      <c r="L1160" s="14">
        <v>4818</v>
      </c>
      <c r="M1160" s="14">
        <f t="shared" si="47"/>
        <v>5877.96</v>
      </c>
      <c r="N1160" s="15" t="s">
        <v>35</v>
      </c>
      <c r="O1160" s="15" t="s">
        <v>105</v>
      </c>
    </row>
    <row r="1161" spans="1:15" ht="25.5" customHeight="1" x14ac:dyDescent="0.3">
      <c r="A1161" s="9" t="s">
        <v>16</v>
      </c>
      <c r="B1161" s="9" t="s">
        <v>797</v>
      </c>
      <c r="C1161" s="9" t="s">
        <v>17</v>
      </c>
      <c r="D1161" s="8" t="s">
        <v>102</v>
      </c>
      <c r="E1161" s="8" t="s">
        <v>103</v>
      </c>
      <c r="F1161" s="8" t="s">
        <v>103</v>
      </c>
      <c r="G1161" s="8" t="s">
        <v>798</v>
      </c>
      <c r="H1161" s="8" t="s">
        <v>21</v>
      </c>
      <c r="I1161" s="8" t="s">
        <v>19</v>
      </c>
      <c r="J1161" s="14">
        <v>9</v>
      </c>
      <c r="K1161" s="14">
        <v>639</v>
      </c>
      <c r="L1161" s="14">
        <v>5751</v>
      </c>
      <c r="M1161" s="14">
        <f t="shared" si="47"/>
        <v>7016.22</v>
      </c>
      <c r="N1161" s="15" t="s">
        <v>35</v>
      </c>
      <c r="O1161" s="15" t="s">
        <v>105</v>
      </c>
    </row>
    <row r="1162" spans="1:15" ht="25.5" customHeight="1" x14ac:dyDescent="0.3">
      <c r="A1162" s="9" t="s">
        <v>16</v>
      </c>
      <c r="B1162" s="9" t="s">
        <v>799</v>
      </c>
      <c r="C1162" s="9" t="s">
        <v>17</v>
      </c>
      <c r="D1162" s="8" t="s">
        <v>102</v>
      </c>
      <c r="E1162" s="8" t="s">
        <v>103</v>
      </c>
      <c r="F1162" s="8" t="s">
        <v>103</v>
      </c>
      <c r="G1162" s="8" t="s">
        <v>800</v>
      </c>
      <c r="H1162" s="8" t="s">
        <v>21</v>
      </c>
      <c r="I1162" s="8" t="s">
        <v>19</v>
      </c>
      <c r="J1162" s="14">
        <v>1</v>
      </c>
      <c r="K1162" s="14">
        <v>2556</v>
      </c>
      <c r="L1162" s="14">
        <v>2556</v>
      </c>
      <c r="M1162" s="14">
        <f t="shared" si="47"/>
        <v>3118.3199999999997</v>
      </c>
      <c r="N1162" s="15" t="s">
        <v>35</v>
      </c>
      <c r="O1162" s="15" t="s">
        <v>105</v>
      </c>
    </row>
    <row r="1163" spans="1:15" ht="25.5" customHeight="1" x14ac:dyDescent="0.3">
      <c r="A1163" s="9" t="s">
        <v>16</v>
      </c>
      <c r="B1163" s="9" t="s">
        <v>801</v>
      </c>
      <c r="C1163" s="9" t="s">
        <v>17</v>
      </c>
      <c r="D1163" s="8" t="s">
        <v>102</v>
      </c>
      <c r="E1163" s="8" t="s">
        <v>103</v>
      </c>
      <c r="F1163" s="8" t="s">
        <v>103</v>
      </c>
      <c r="G1163" s="8" t="s">
        <v>802</v>
      </c>
      <c r="H1163" s="8" t="s">
        <v>21</v>
      </c>
      <c r="I1163" s="8" t="s">
        <v>19</v>
      </c>
      <c r="J1163" s="14">
        <v>40</v>
      </c>
      <c r="K1163" s="14">
        <v>5900</v>
      </c>
      <c r="L1163" s="14">
        <v>236000</v>
      </c>
      <c r="M1163" s="14">
        <f t="shared" si="47"/>
        <v>287920</v>
      </c>
      <c r="N1163" s="15" t="s">
        <v>35</v>
      </c>
      <c r="O1163" s="15" t="s">
        <v>105</v>
      </c>
    </row>
    <row r="1164" spans="1:15" ht="25.5" customHeight="1" x14ac:dyDescent="0.3">
      <c r="A1164" s="9" t="s">
        <v>16</v>
      </c>
      <c r="B1164" s="9" t="s">
        <v>803</v>
      </c>
      <c r="C1164" s="9" t="s">
        <v>17</v>
      </c>
      <c r="D1164" s="8" t="s">
        <v>102</v>
      </c>
      <c r="E1164" s="8" t="s">
        <v>103</v>
      </c>
      <c r="F1164" s="8" t="s">
        <v>103</v>
      </c>
      <c r="G1164" s="8" t="s">
        <v>804</v>
      </c>
      <c r="H1164" s="8" t="s">
        <v>21</v>
      </c>
      <c r="I1164" s="8" t="s">
        <v>19</v>
      </c>
      <c r="J1164" s="14">
        <v>26</v>
      </c>
      <c r="K1164" s="14">
        <v>11947</v>
      </c>
      <c r="L1164" s="14">
        <v>310622</v>
      </c>
      <c r="M1164" s="14">
        <f t="shared" si="47"/>
        <v>378958.83999999997</v>
      </c>
      <c r="N1164" s="15" t="s">
        <v>35</v>
      </c>
      <c r="O1164" s="15" t="s">
        <v>105</v>
      </c>
    </row>
    <row r="1165" spans="1:15" ht="25.5" customHeight="1" x14ac:dyDescent="0.3">
      <c r="A1165" s="9" t="s">
        <v>16</v>
      </c>
      <c r="B1165" s="9" t="s">
        <v>805</v>
      </c>
      <c r="C1165" s="9" t="s">
        <v>17</v>
      </c>
      <c r="D1165" s="8" t="s">
        <v>102</v>
      </c>
      <c r="E1165" s="8" t="s">
        <v>103</v>
      </c>
      <c r="F1165" s="8" t="s">
        <v>103</v>
      </c>
      <c r="G1165" s="8" t="s">
        <v>806</v>
      </c>
      <c r="H1165" s="8" t="s">
        <v>21</v>
      </c>
      <c r="I1165" s="8" t="s">
        <v>19</v>
      </c>
      <c r="J1165" s="14">
        <v>25</v>
      </c>
      <c r="K1165" s="14">
        <v>3048</v>
      </c>
      <c r="L1165" s="14">
        <v>76200</v>
      </c>
      <c r="M1165" s="14">
        <f t="shared" si="47"/>
        <v>92964</v>
      </c>
      <c r="N1165" s="15" t="s">
        <v>35</v>
      </c>
      <c r="O1165" s="15" t="s">
        <v>105</v>
      </c>
    </row>
    <row r="1166" spans="1:15" ht="25.5" customHeight="1" x14ac:dyDescent="0.3">
      <c r="A1166" s="9" t="s">
        <v>16</v>
      </c>
      <c r="B1166" s="9" t="s">
        <v>807</v>
      </c>
      <c r="C1166" s="9" t="s">
        <v>17</v>
      </c>
      <c r="D1166" s="8" t="s">
        <v>102</v>
      </c>
      <c r="E1166" s="8" t="s">
        <v>103</v>
      </c>
      <c r="F1166" s="8" t="s">
        <v>103</v>
      </c>
      <c r="G1166" s="8" t="s">
        <v>808</v>
      </c>
      <c r="H1166" s="8" t="s">
        <v>21</v>
      </c>
      <c r="I1166" s="8" t="s">
        <v>19</v>
      </c>
      <c r="J1166" s="14">
        <v>1</v>
      </c>
      <c r="K1166" s="14">
        <v>3048</v>
      </c>
      <c r="L1166" s="14">
        <v>3048</v>
      </c>
      <c r="M1166" s="14">
        <f t="shared" si="47"/>
        <v>3718.56</v>
      </c>
      <c r="N1166" s="15" t="s">
        <v>35</v>
      </c>
      <c r="O1166" s="15" t="s">
        <v>105</v>
      </c>
    </row>
    <row r="1167" spans="1:15" ht="25.5" customHeight="1" x14ac:dyDescent="0.3">
      <c r="A1167" s="9" t="s">
        <v>16</v>
      </c>
      <c r="B1167" s="9" t="s">
        <v>809</v>
      </c>
      <c r="C1167" s="9" t="s">
        <v>17</v>
      </c>
      <c r="D1167" s="8" t="s">
        <v>102</v>
      </c>
      <c r="E1167" s="8" t="s">
        <v>103</v>
      </c>
      <c r="F1167" s="8" t="s">
        <v>103</v>
      </c>
      <c r="G1167" s="8" t="s">
        <v>810</v>
      </c>
      <c r="H1167" s="8" t="s">
        <v>21</v>
      </c>
      <c r="I1167" s="8" t="s">
        <v>19</v>
      </c>
      <c r="J1167" s="14">
        <v>4</v>
      </c>
      <c r="K1167" s="14">
        <v>3195</v>
      </c>
      <c r="L1167" s="14">
        <v>12780</v>
      </c>
      <c r="M1167" s="14">
        <f t="shared" si="47"/>
        <v>15591.6</v>
      </c>
      <c r="N1167" s="15" t="s">
        <v>35</v>
      </c>
      <c r="O1167" s="15" t="s">
        <v>105</v>
      </c>
    </row>
    <row r="1168" spans="1:15" ht="25.5" customHeight="1" x14ac:dyDescent="0.3">
      <c r="A1168" s="9" t="s">
        <v>16</v>
      </c>
      <c r="B1168" s="9" t="s">
        <v>811</v>
      </c>
      <c r="C1168" s="9" t="s">
        <v>17</v>
      </c>
      <c r="D1168" s="8" t="s">
        <v>102</v>
      </c>
      <c r="E1168" s="8" t="s">
        <v>103</v>
      </c>
      <c r="F1168" s="8" t="s">
        <v>103</v>
      </c>
      <c r="G1168" s="8" t="s">
        <v>812</v>
      </c>
      <c r="H1168" s="8" t="s">
        <v>21</v>
      </c>
      <c r="I1168" s="8" t="s">
        <v>19</v>
      </c>
      <c r="J1168" s="14">
        <v>2</v>
      </c>
      <c r="K1168" s="14">
        <v>11947</v>
      </c>
      <c r="L1168" s="14">
        <v>23894</v>
      </c>
      <c r="M1168" s="14">
        <f t="shared" si="47"/>
        <v>29150.68</v>
      </c>
      <c r="N1168" s="15" t="s">
        <v>35</v>
      </c>
      <c r="O1168" s="15" t="s">
        <v>105</v>
      </c>
    </row>
    <row r="1169" spans="1:15" ht="25.5" customHeight="1" x14ac:dyDescent="0.3">
      <c r="A1169" s="9" t="s">
        <v>16</v>
      </c>
      <c r="B1169" s="9" t="s">
        <v>813</v>
      </c>
      <c r="C1169" s="9" t="s">
        <v>17</v>
      </c>
      <c r="D1169" s="8" t="s">
        <v>102</v>
      </c>
      <c r="E1169" s="8" t="s">
        <v>103</v>
      </c>
      <c r="F1169" s="8" t="s">
        <v>103</v>
      </c>
      <c r="G1169" s="8" t="s">
        <v>814</v>
      </c>
      <c r="H1169" s="8" t="s">
        <v>21</v>
      </c>
      <c r="I1169" s="8" t="s">
        <v>19</v>
      </c>
      <c r="J1169" s="14">
        <v>2</v>
      </c>
      <c r="K1169" s="14">
        <v>38350</v>
      </c>
      <c r="L1169" s="14">
        <v>76700</v>
      </c>
      <c r="M1169" s="14">
        <f t="shared" si="47"/>
        <v>93574</v>
      </c>
      <c r="N1169" s="15" t="s">
        <v>35</v>
      </c>
      <c r="O1169" s="15" t="s">
        <v>105</v>
      </c>
    </row>
    <row r="1170" spans="1:15" ht="25.5" customHeight="1" x14ac:dyDescent="0.3">
      <c r="A1170" s="9" t="s">
        <v>16</v>
      </c>
      <c r="B1170" s="9" t="s">
        <v>815</v>
      </c>
      <c r="C1170" s="9" t="s">
        <v>17</v>
      </c>
      <c r="D1170" s="8" t="s">
        <v>102</v>
      </c>
      <c r="E1170" s="8" t="s">
        <v>103</v>
      </c>
      <c r="F1170" s="8" t="s">
        <v>103</v>
      </c>
      <c r="G1170" s="8" t="s">
        <v>131</v>
      </c>
      <c r="H1170" s="8" t="s">
        <v>21</v>
      </c>
      <c r="I1170" s="8" t="s">
        <v>19</v>
      </c>
      <c r="J1170" s="14">
        <v>18</v>
      </c>
      <c r="K1170" s="14">
        <v>2556</v>
      </c>
      <c r="L1170" s="14">
        <v>46008</v>
      </c>
      <c r="M1170" s="14">
        <f t="shared" si="47"/>
        <v>56129.760000000002</v>
      </c>
      <c r="N1170" s="15" t="s">
        <v>35</v>
      </c>
      <c r="O1170" s="15" t="s">
        <v>105</v>
      </c>
    </row>
    <row r="1171" spans="1:15" ht="25.5" customHeight="1" x14ac:dyDescent="0.3">
      <c r="A1171" s="9" t="s">
        <v>16</v>
      </c>
      <c r="B1171" s="9" t="s">
        <v>816</v>
      </c>
      <c r="C1171" s="9" t="s">
        <v>17</v>
      </c>
      <c r="D1171" s="8" t="s">
        <v>102</v>
      </c>
      <c r="E1171" s="8" t="s">
        <v>103</v>
      </c>
      <c r="F1171" s="8" t="s">
        <v>103</v>
      </c>
      <c r="G1171" s="8" t="s">
        <v>817</v>
      </c>
      <c r="H1171" s="8" t="s">
        <v>21</v>
      </c>
      <c r="I1171" s="8" t="s">
        <v>19</v>
      </c>
      <c r="J1171" s="14">
        <v>2</v>
      </c>
      <c r="K1171" s="14">
        <v>10521</v>
      </c>
      <c r="L1171" s="14">
        <v>21042</v>
      </c>
      <c r="M1171" s="14">
        <f t="shared" si="47"/>
        <v>25671.239999999998</v>
      </c>
      <c r="N1171" s="15" t="s">
        <v>35</v>
      </c>
      <c r="O1171" s="15" t="s">
        <v>105</v>
      </c>
    </row>
    <row r="1172" spans="1:15" ht="25.5" customHeight="1" x14ac:dyDescent="0.3">
      <c r="A1172" s="9" t="s">
        <v>16</v>
      </c>
      <c r="B1172" s="9" t="s">
        <v>818</v>
      </c>
      <c r="C1172" s="9" t="s">
        <v>17</v>
      </c>
      <c r="D1172" s="8" t="s">
        <v>102</v>
      </c>
      <c r="E1172" s="8" t="s">
        <v>103</v>
      </c>
      <c r="F1172" s="8" t="s">
        <v>103</v>
      </c>
      <c r="G1172" s="8" t="s">
        <v>819</v>
      </c>
      <c r="H1172" s="8" t="s">
        <v>21</v>
      </c>
      <c r="I1172" s="8" t="s">
        <v>19</v>
      </c>
      <c r="J1172" s="14">
        <v>2</v>
      </c>
      <c r="K1172" s="14">
        <v>8358</v>
      </c>
      <c r="L1172" s="14">
        <v>16716</v>
      </c>
      <c r="M1172" s="14">
        <f t="shared" si="47"/>
        <v>20393.52</v>
      </c>
      <c r="N1172" s="15" t="s">
        <v>35</v>
      </c>
      <c r="O1172" s="15" t="s">
        <v>105</v>
      </c>
    </row>
    <row r="1173" spans="1:15" ht="25.5" customHeight="1" x14ac:dyDescent="0.3">
      <c r="A1173" s="9" t="s">
        <v>16</v>
      </c>
      <c r="B1173" s="9" t="s">
        <v>820</v>
      </c>
      <c r="C1173" s="9" t="s">
        <v>17</v>
      </c>
      <c r="D1173" s="8" t="s">
        <v>102</v>
      </c>
      <c r="E1173" s="8" t="s">
        <v>103</v>
      </c>
      <c r="F1173" s="8" t="s">
        <v>103</v>
      </c>
      <c r="G1173" s="8" t="s">
        <v>821</v>
      </c>
      <c r="H1173" s="8" t="s">
        <v>21</v>
      </c>
      <c r="I1173" s="8" t="s">
        <v>19</v>
      </c>
      <c r="J1173" s="14">
        <v>28</v>
      </c>
      <c r="K1173" s="14">
        <v>2556</v>
      </c>
      <c r="L1173" s="14">
        <v>71568</v>
      </c>
      <c r="M1173" s="14">
        <f t="shared" si="47"/>
        <v>87312.959999999992</v>
      </c>
      <c r="N1173" s="15" t="s">
        <v>35</v>
      </c>
      <c r="O1173" s="15" t="s">
        <v>105</v>
      </c>
    </row>
    <row r="1174" spans="1:15" ht="25.5" customHeight="1" x14ac:dyDescent="0.3">
      <c r="A1174" s="9" t="s">
        <v>16</v>
      </c>
      <c r="B1174" s="9" t="s">
        <v>822</v>
      </c>
      <c r="C1174" s="9" t="s">
        <v>17</v>
      </c>
      <c r="D1174" s="8" t="s">
        <v>102</v>
      </c>
      <c r="E1174" s="8" t="s">
        <v>103</v>
      </c>
      <c r="F1174" s="8" t="s">
        <v>103</v>
      </c>
      <c r="G1174" s="8" t="s">
        <v>823</v>
      </c>
      <c r="H1174" s="8" t="s">
        <v>21</v>
      </c>
      <c r="I1174" s="8" t="s">
        <v>19</v>
      </c>
      <c r="J1174" s="14">
        <v>1</v>
      </c>
      <c r="K1174" s="14">
        <v>30876</v>
      </c>
      <c r="L1174" s="14">
        <v>30876</v>
      </c>
      <c r="M1174" s="14">
        <f t="shared" si="47"/>
        <v>37668.720000000001</v>
      </c>
      <c r="N1174" s="15" t="s">
        <v>35</v>
      </c>
      <c r="O1174" s="15" t="s">
        <v>105</v>
      </c>
    </row>
    <row r="1175" spans="1:15" ht="25.5" customHeight="1" x14ac:dyDescent="0.3">
      <c r="A1175" s="9" t="s">
        <v>16</v>
      </c>
      <c r="B1175" s="9" t="s">
        <v>824</v>
      </c>
      <c r="C1175" s="9" t="s">
        <v>17</v>
      </c>
      <c r="D1175" s="8" t="s">
        <v>102</v>
      </c>
      <c r="E1175" s="8" t="s">
        <v>103</v>
      </c>
      <c r="F1175" s="8" t="s">
        <v>103</v>
      </c>
      <c r="G1175" s="8" t="s">
        <v>825</v>
      </c>
      <c r="H1175" s="8" t="s">
        <v>21</v>
      </c>
      <c r="I1175" s="8" t="s">
        <v>19</v>
      </c>
      <c r="J1175" s="14">
        <v>2</v>
      </c>
      <c r="K1175" s="14">
        <v>4720</v>
      </c>
      <c r="L1175" s="14">
        <v>9440</v>
      </c>
      <c r="M1175" s="14">
        <f t="shared" si="47"/>
        <v>11516.8</v>
      </c>
      <c r="N1175" s="15" t="s">
        <v>35</v>
      </c>
      <c r="O1175" s="15" t="s">
        <v>105</v>
      </c>
    </row>
    <row r="1176" spans="1:15" ht="25.5" customHeight="1" x14ac:dyDescent="0.3">
      <c r="A1176" s="9" t="s">
        <v>16</v>
      </c>
      <c r="B1176" s="9" t="s">
        <v>826</v>
      </c>
      <c r="C1176" s="9" t="s">
        <v>17</v>
      </c>
      <c r="D1176" s="8" t="s">
        <v>102</v>
      </c>
      <c r="E1176" s="8" t="s">
        <v>103</v>
      </c>
      <c r="F1176" s="8" t="s">
        <v>103</v>
      </c>
      <c r="G1176" s="8" t="s">
        <v>827</v>
      </c>
      <c r="H1176" s="8" t="s">
        <v>21</v>
      </c>
      <c r="I1176" s="8" t="s">
        <v>19</v>
      </c>
      <c r="J1176" s="14">
        <v>2</v>
      </c>
      <c r="K1176" s="14">
        <v>16716</v>
      </c>
      <c r="L1176" s="14">
        <v>33432</v>
      </c>
      <c r="M1176" s="14">
        <f t="shared" si="47"/>
        <v>40787.040000000001</v>
      </c>
      <c r="N1176" s="15" t="s">
        <v>35</v>
      </c>
      <c r="O1176" s="15" t="s">
        <v>105</v>
      </c>
    </row>
    <row r="1177" spans="1:15" ht="25.5" customHeight="1" x14ac:dyDescent="0.3">
      <c r="A1177" s="9" t="s">
        <v>16</v>
      </c>
      <c r="B1177" s="9" t="s">
        <v>828</v>
      </c>
      <c r="C1177" s="9" t="s">
        <v>17</v>
      </c>
      <c r="D1177" s="8" t="s">
        <v>102</v>
      </c>
      <c r="E1177" s="8" t="s">
        <v>103</v>
      </c>
      <c r="F1177" s="8" t="s">
        <v>103</v>
      </c>
      <c r="G1177" s="8" t="s">
        <v>829</v>
      </c>
      <c r="H1177" s="8" t="s">
        <v>21</v>
      </c>
      <c r="I1177" s="8" t="s">
        <v>19</v>
      </c>
      <c r="J1177" s="14">
        <v>2</v>
      </c>
      <c r="K1177" s="14">
        <v>23796</v>
      </c>
      <c r="L1177" s="14">
        <v>47592</v>
      </c>
      <c r="M1177" s="14">
        <f t="shared" si="47"/>
        <v>58062.239999999998</v>
      </c>
      <c r="N1177" s="15" t="s">
        <v>35</v>
      </c>
      <c r="O1177" s="15" t="s">
        <v>105</v>
      </c>
    </row>
    <row r="1178" spans="1:15" ht="25.5" customHeight="1" x14ac:dyDescent="0.3">
      <c r="A1178" s="9" t="s">
        <v>16</v>
      </c>
      <c r="B1178" s="9" t="s">
        <v>830</v>
      </c>
      <c r="C1178" s="9" t="s">
        <v>17</v>
      </c>
      <c r="D1178" s="8" t="s">
        <v>102</v>
      </c>
      <c r="E1178" s="8" t="s">
        <v>103</v>
      </c>
      <c r="F1178" s="8" t="s">
        <v>103</v>
      </c>
      <c r="G1178" s="8" t="s">
        <v>831</v>
      </c>
      <c r="H1178" s="8" t="s">
        <v>21</v>
      </c>
      <c r="I1178" s="8" t="s">
        <v>19</v>
      </c>
      <c r="J1178" s="14">
        <v>1</v>
      </c>
      <c r="K1178" s="14">
        <v>45233</v>
      </c>
      <c r="L1178" s="14">
        <v>45233</v>
      </c>
      <c r="M1178" s="14">
        <f t="shared" si="47"/>
        <v>55184.26</v>
      </c>
      <c r="N1178" s="15" t="s">
        <v>35</v>
      </c>
      <c r="O1178" s="15" t="s">
        <v>105</v>
      </c>
    </row>
    <row r="1179" spans="1:15" ht="25.5" customHeight="1" x14ac:dyDescent="0.3">
      <c r="A1179" s="9" t="s">
        <v>16</v>
      </c>
      <c r="B1179" s="9" t="s">
        <v>832</v>
      </c>
      <c r="C1179" s="9" t="s">
        <v>17</v>
      </c>
      <c r="D1179" s="8" t="s">
        <v>102</v>
      </c>
      <c r="E1179" s="8" t="s">
        <v>103</v>
      </c>
      <c r="F1179" s="8" t="s">
        <v>103</v>
      </c>
      <c r="G1179" s="8" t="s">
        <v>833</v>
      </c>
      <c r="H1179" s="8" t="s">
        <v>21</v>
      </c>
      <c r="I1179" s="8" t="s">
        <v>19</v>
      </c>
      <c r="J1179" s="14">
        <v>1</v>
      </c>
      <c r="K1179" s="14">
        <v>35891</v>
      </c>
      <c r="L1179" s="14">
        <v>35891</v>
      </c>
      <c r="M1179" s="14">
        <f t="shared" si="47"/>
        <v>43787.02</v>
      </c>
      <c r="N1179" s="15" t="s">
        <v>35</v>
      </c>
      <c r="O1179" s="15" t="s">
        <v>105</v>
      </c>
    </row>
    <row r="1180" spans="1:15" ht="25.5" customHeight="1" x14ac:dyDescent="0.3">
      <c r="A1180" s="9" t="s">
        <v>16</v>
      </c>
      <c r="B1180" s="9" t="s">
        <v>834</v>
      </c>
      <c r="C1180" s="9" t="s">
        <v>17</v>
      </c>
      <c r="D1180" s="8" t="s">
        <v>102</v>
      </c>
      <c r="E1180" s="8" t="s">
        <v>103</v>
      </c>
      <c r="F1180" s="8" t="s">
        <v>103</v>
      </c>
      <c r="G1180" s="8" t="s">
        <v>835</v>
      </c>
      <c r="H1180" s="8" t="s">
        <v>21</v>
      </c>
      <c r="I1180" s="8" t="s">
        <v>19</v>
      </c>
      <c r="J1180" s="14">
        <v>3</v>
      </c>
      <c r="K1180" s="14">
        <v>5408</v>
      </c>
      <c r="L1180" s="14">
        <v>16224</v>
      </c>
      <c r="M1180" s="14">
        <f t="shared" si="47"/>
        <v>19793.28</v>
      </c>
      <c r="N1180" s="15" t="s">
        <v>35</v>
      </c>
      <c r="O1180" s="15" t="s">
        <v>105</v>
      </c>
    </row>
    <row r="1181" spans="1:15" ht="25.5" customHeight="1" x14ac:dyDescent="0.3">
      <c r="A1181" s="9" t="s">
        <v>16</v>
      </c>
      <c r="B1181" s="9" t="s">
        <v>836</v>
      </c>
      <c r="C1181" s="9" t="s">
        <v>17</v>
      </c>
      <c r="D1181" s="8" t="s">
        <v>102</v>
      </c>
      <c r="E1181" s="8" t="s">
        <v>103</v>
      </c>
      <c r="F1181" s="8" t="s">
        <v>103</v>
      </c>
      <c r="G1181" s="8" t="s">
        <v>837</v>
      </c>
      <c r="H1181" s="8" t="s">
        <v>21</v>
      </c>
      <c r="I1181" s="8" t="s">
        <v>19</v>
      </c>
      <c r="J1181" s="14">
        <v>1</v>
      </c>
      <c r="K1181" s="14">
        <v>31073</v>
      </c>
      <c r="L1181" s="14">
        <v>31073</v>
      </c>
      <c r="M1181" s="14">
        <f t="shared" si="47"/>
        <v>37909.06</v>
      </c>
      <c r="N1181" s="15" t="s">
        <v>35</v>
      </c>
      <c r="O1181" s="15" t="s">
        <v>105</v>
      </c>
    </row>
    <row r="1182" spans="1:15" ht="25.5" customHeight="1" x14ac:dyDescent="0.3">
      <c r="A1182" s="9" t="s">
        <v>16</v>
      </c>
      <c r="B1182" s="9" t="s">
        <v>838</v>
      </c>
      <c r="C1182" s="9" t="s">
        <v>17</v>
      </c>
      <c r="D1182" s="8" t="s">
        <v>102</v>
      </c>
      <c r="E1182" s="8" t="s">
        <v>103</v>
      </c>
      <c r="F1182" s="8" t="s">
        <v>103</v>
      </c>
      <c r="G1182" s="8" t="s">
        <v>839</v>
      </c>
      <c r="H1182" s="8" t="s">
        <v>21</v>
      </c>
      <c r="I1182" s="8" t="s">
        <v>19</v>
      </c>
      <c r="J1182" s="14">
        <v>6</v>
      </c>
      <c r="K1182" s="14">
        <v>2458</v>
      </c>
      <c r="L1182" s="14">
        <v>14748</v>
      </c>
      <c r="M1182" s="14">
        <f t="shared" si="47"/>
        <v>17992.560000000001</v>
      </c>
      <c r="N1182" s="15" t="s">
        <v>35</v>
      </c>
      <c r="O1182" s="15" t="s">
        <v>105</v>
      </c>
    </row>
    <row r="1183" spans="1:15" ht="25.5" customHeight="1" x14ac:dyDescent="0.3">
      <c r="A1183" s="9" t="s">
        <v>16</v>
      </c>
      <c r="B1183" s="9" t="s">
        <v>840</v>
      </c>
      <c r="C1183" s="9" t="s">
        <v>17</v>
      </c>
      <c r="D1183" s="8" t="s">
        <v>102</v>
      </c>
      <c r="E1183" s="8" t="s">
        <v>103</v>
      </c>
      <c r="F1183" s="8" t="s">
        <v>103</v>
      </c>
      <c r="G1183" s="8" t="s">
        <v>841</v>
      </c>
      <c r="H1183" s="8" t="s">
        <v>21</v>
      </c>
      <c r="I1183" s="8" t="s">
        <v>19</v>
      </c>
      <c r="J1183" s="14">
        <v>4</v>
      </c>
      <c r="K1183" s="14">
        <v>15733</v>
      </c>
      <c r="L1183" s="14">
        <v>62932</v>
      </c>
      <c r="M1183" s="14">
        <f t="shared" si="47"/>
        <v>76777.039999999994</v>
      </c>
      <c r="N1183" s="15" t="s">
        <v>35</v>
      </c>
      <c r="O1183" s="15" t="s">
        <v>105</v>
      </c>
    </row>
    <row r="1184" spans="1:15" ht="25.5" customHeight="1" x14ac:dyDescent="0.3">
      <c r="A1184" s="9" t="s">
        <v>16</v>
      </c>
      <c r="B1184" s="9" t="s">
        <v>842</v>
      </c>
      <c r="C1184" s="9" t="s">
        <v>17</v>
      </c>
      <c r="D1184" s="8" t="s">
        <v>102</v>
      </c>
      <c r="E1184" s="8" t="s">
        <v>103</v>
      </c>
      <c r="F1184" s="8" t="s">
        <v>103</v>
      </c>
      <c r="G1184" s="8" t="s">
        <v>843</v>
      </c>
      <c r="H1184" s="8" t="s">
        <v>21</v>
      </c>
      <c r="I1184" s="8" t="s">
        <v>19</v>
      </c>
      <c r="J1184" s="14">
        <v>2</v>
      </c>
      <c r="K1184" s="14">
        <v>31270</v>
      </c>
      <c r="L1184" s="14">
        <v>62540</v>
      </c>
      <c r="M1184" s="14">
        <f t="shared" si="47"/>
        <v>76298.8</v>
      </c>
      <c r="N1184" s="15" t="s">
        <v>35</v>
      </c>
      <c r="O1184" s="15" t="s">
        <v>105</v>
      </c>
    </row>
    <row r="1185" spans="1:15" ht="25.5" customHeight="1" x14ac:dyDescent="0.3">
      <c r="A1185" s="9" t="s">
        <v>16</v>
      </c>
      <c r="B1185" s="9" t="s">
        <v>844</v>
      </c>
      <c r="C1185" s="9" t="s">
        <v>17</v>
      </c>
      <c r="D1185" s="8" t="s">
        <v>102</v>
      </c>
      <c r="E1185" s="8" t="s">
        <v>103</v>
      </c>
      <c r="F1185" s="8" t="s">
        <v>103</v>
      </c>
      <c r="G1185" s="8" t="s">
        <v>845</v>
      </c>
      <c r="H1185" s="8" t="s">
        <v>21</v>
      </c>
      <c r="I1185" s="8" t="s">
        <v>19</v>
      </c>
      <c r="J1185" s="14">
        <v>2</v>
      </c>
      <c r="K1185" s="14">
        <v>25370</v>
      </c>
      <c r="L1185" s="14">
        <v>50740</v>
      </c>
      <c r="M1185" s="14">
        <f t="shared" si="47"/>
        <v>61902.799999999996</v>
      </c>
      <c r="N1185" s="15" t="s">
        <v>35</v>
      </c>
      <c r="O1185" s="15" t="s">
        <v>105</v>
      </c>
    </row>
    <row r="1186" spans="1:15" ht="25.5" customHeight="1" x14ac:dyDescent="0.3">
      <c r="A1186" s="9" t="s">
        <v>16</v>
      </c>
      <c r="B1186" s="9" t="s">
        <v>846</v>
      </c>
      <c r="C1186" s="9" t="s">
        <v>17</v>
      </c>
      <c r="D1186" s="8" t="s">
        <v>102</v>
      </c>
      <c r="E1186" s="8" t="s">
        <v>103</v>
      </c>
      <c r="F1186" s="8" t="s">
        <v>103</v>
      </c>
      <c r="G1186" s="8" t="s">
        <v>847</v>
      </c>
      <c r="H1186" s="8" t="s">
        <v>21</v>
      </c>
      <c r="I1186" s="8" t="s">
        <v>19</v>
      </c>
      <c r="J1186" s="14">
        <v>1</v>
      </c>
      <c r="K1186" s="14">
        <v>4080</v>
      </c>
      <c r="L1186" s="14">
        <v>4080</v>
      </c>
      <c r="M1186" s="14">
        <f t="shared" si="47"/>
        <v>4977.5999999999995</v>
      </c>
      <c r="N1186" s="15" t="s">
        <v>35</v>
      </c>
      <c r="O1186" s="15" t="s">
        <v>105</v>
      </c>
    </row>
    <row r="1187" spans="1:15" ht="25.5" customHeight="1" x14ac:dyDescent="0.3">
      <c r="A1187" s="9" t="s">
        <v>16</v>
      </c>
      <c r="B1187" s="9" t="s">
        <v>848</v>
      </c>
      <c r="C1187" s="9" t="s">
        <v>17</v>
      </c>
      <c r="D1187" s="8" t="s">
        <v>102</v>
      </c>
      <c r="E1187" s="8" t="s">
        <v>103</v>
      </c>
      <c r="F1187" s="8" t="s">
        <v>103</v>
      </c>
      <c r="G1187" s="8" t="s">
        <v>849</v>
      </c>
      <c r="H1187" s="8" t="s">
        <v>21</v>
      </c>
      <c r="I1187" s="8" t="s">
        <v>19</v>
      </c>
      <c r="J1187" s="14">
        <v>7</v>
      </c>
      <c r="K1187" s="14">
        <v>160000</v>
      </c>
      <c r="L1187" s="14">
        <v>1120000</v>
      </c>
      <c r="M1187" s="14">
        <f t="shared" si="47"/>
        <v>1366400</v>
      </c>
      <c r="N1187" s="15" t="s">
        <v>35</v>
      </c>
      <c r="O1187" s="15" t="s">
        <v>105</v>
      </c>
    </row>
    <row r="1188" spans="1:15" ht="25.5" customHeight="1" x14ac:dyDescent="0.3">
      <c r="A1188" s="9" t="s">
        <v>16</v>
      </c>
      <c r="B1188" s="9" t="s">
        <v>850</v>
      </c>
      <c r="C1188" s="9" t="s">
        <v>17</v>
      </c>
      <c r="D1188" s="8" t="s">
        <v>102</v>
      </c>
      <c r="E1188" s="8" t="s">
        <v>103</v>
      </c>
      <c r="F1188" s="8" t="s">
        <v>103</v>
      </c>
      <c r="G1188" s="8" t="s">
        <v>851</v>
      </c>
      <c r="H1188" s="8" t="s">
        <v>21</v>
      </c>
      <c r="I1188" s="8" t="s">
        <v>19</v>
      </c>
      <c r="J1188" s="14">
        <v>1</v>
      </c>
      <c r="K1188" s="14">
        <v>8555</v>
      </c>
      <c r="L1188" s="14">
        <v>8555</v>
      </c>
      <c r="M1188" s="14">
        <f t="shared" si="47"/>
        <v>10437.1</v>
      </c>
      <c r="N1188" s="15" t="s">
        <v>35</v>
      </c>
      <c r="O1188" s="15" t="s">
        <v>105</v>
      </c>
    </row>
    <row r="1189" spans="1:15" ht="25.5" customHeight="1" x14ac:dyDescent="0.3">
      <c r="A1189" s="9" t="s">
        <v>16</v>
      </c>
      <c r="B1189" s="9" t="s">
        <v>852</v>
      </c>
      <c r="C1189" s="9" t="s">
        <v>17</v>
      </c>
      <c r="D1189" s="8" t="s">
        <v>102</v>
      </c>
      <c r="E1189" s="8" t="s">
        <v>103</v>
      </c>
      <c r="F1189" s="8" t="s">
        <v>103</v>
      </c>
      <c r="G1189" s="8" t="s">
        <v>853</v>
      </c>
      <c r="H1189" s="8" t="s">
        <v>21</v>
      </c>
      <c r="I1189" s="8" t="s">
        <v>19</v>
      </c>
      <c r="J1189" s="14">
        <v>4</v>
      </c>
      <c r="K1189" s="14">
        <v>835</v>
      </c>
      <c r="L1189" s="14">
        <v>3340</v>
      </c>
      <c r="M1189" s="14">
        <f t="shared" si="47"/>
        <v>4074.7999999999997</v>
      </c>
      <c r="N1189" s="15" t="s">
        <v>35</v>
      </c>
      <c r="O1189" s="15" t="s">
        <v>105</v>
      </c>
    </row>
    <row r="1190" spans="1:15" ht="25.5" customHeight="1" x14ac:dyDescent="0.3">
      <c r="A1190" s="9" t="s">
        <v>16</v>
      </c>
      <c r="B1190" s="9" t="s">
        <v>854</v>
      </c>
      <c r="C1190" s="9" t="s">
        <v>17</v>
      </c>
      <c r="D1190" s="8" t="s">
        <v>102</v>
      </c>
      <c r="E1190" s="8" t="s">
        <v>103</v>
      </c>
      <c r="F1190" s="8" t="s">
        <v>103</v>
      </c>
      <c r="G1190" s="8" t="s">
        <v>855</v>
      </c>
      <c r="H1190" s="8" t="s">
        <v>21</v>
      </c>
      <c r="I1190" s="8" t="s">
        <v>19</v>
      </c>
      <c r="J1190" s="14">
        <v>1</v>
      </c>
      <c r="K1190" s="14">
        <v>14258</v>
      </c>
      <c r="L1190" s="14">
        <v>14258</v>
      </c>
      <c r="M1190" s="14">
        <f t="shared" si="47"/>
        <v>17394.759999999998</v>
      </c>
      <c r="N1190" s="15" t="s">
        <v>35</v>
      </c>
      <c r="O1190" s="15" t="s">
        <v>105</v>
      </c>
    </row>
    <row r="1191" spans="1:15" ht="25.5" customHeight="1" x14ac:dyDescent="0.3">
      <c r="A1191" s="9" t="s">
        <v>16</v>
      </c>
      <c r="B1191" s="9" t="s">
        <v>856</v>
      </c>
      <c r="C1191" s="9" t="s">
        <v>17</v>
      </c>
      <c r="D1191" s="8" t="s">
        <v>102</v>
      </c>
      <c r="E1191" s="8" t="s">
        <v>103</v>
      </c>
      <c r="F1191" s="8" t="s">
        <v>103</v>
      </c>
      <c r="G1191" s="8" t="s">
        <v>857</v>
      </c>
      <c r="H1191" s="8" t="s">
        <v>21</v>
      </c>
      <c r="I1191" s="8" t="s">
        <v>19</v>
      </c>
      <c r="J1191" s="14">
        <v>3</v>
      </c>
      <c r="K1191" s="14">
        <v>28516</v>
      </c>
      <c r="L1191" s="14">
        <v>85548</v>
      </c>
      <c r="M1191" s="14">
        <f t="shared" si="47"/>
        <v>104368.56</v>
      </c>
      <c r="N1191" s="15" t="s">
        <v>35</v>
      </c>
      <c r="O1191" s="15" t="s">
        <v>105</v>
      </c>
    </row>
    <row r="1192" spans="1:15" ht="25.5" customHeight="1" x14ac:dyDescent="0.3">
      <c r="A1192" s="9" t="s">
        <v>16</v>
      </c>
      <c r="B1192" s="9" t="s">
        <v>858</v>
      </c>
      <c r="C1192" s="9" t="s">
        <v>17</v>
      </c>
      <c r="D1192" s="8" t="s">
        <v>102</v>
      </c>
      <c r="E1192" s="8" t="s">
        <v>103</v>
      </c>
      <c r="F1192" s="8" t="s">
        <v>103</v>
      </c>
      <c r="G1192" s="8" t="s">
        <v>859</v>
      </c>
      <c r="H1192" s="8" t="s">
        <v>21</v>
      </c>
      <c r="I1192" s="8" t="s">
        <v>19</v>
      </c>
      <c r="J1192" s="14">
        <v>1</v>
      </c>
      <c r="K1192" s="14">
        <v>33433</v>
      </c>
      <c r="L1192" s="14">
        <v>33433</v>
      </c>
      <c r="M1192" s="14">
        <f t="shared" si="47"/>
        <v>40788.26</v>
      </c>
      <c r="N1192" s="15" t="s">
        <v>35</v>
      </c>
      <c r="O1192" s="15" t="s">
        <v>105</v>
      </c>
    </row>
    <row r="1193" spans="1:15" ht="25.5" customHeight="1" x14ac:dyDescent="0.3">
      <c r="A1193" s="9" t="s">
        <v>16</v>
      </c>
      <c r="B1193" s="9" t="s">
        <v>860</v>
      </c>
      <c r="C1193" s="9" t="s">
        <v>17</v>
      </c>
      <c r="D1193" s="8" t="s">
        <v>102</v>
      </c>
      <c r="E1193" s="8" t="s">
        <v>103</v>
      </c>
      <c r="F1193" s="8" t="s">
        <v>103</v>
      </c>
      <c r="G1193" s="8" t="s">
        <v>861</v>
      </c>
      <c r="H1193" s="8" t="s">
        <v>21</v>
      </c>
      <c r="I1193" s="8" t="s">
        <v>19</v>
      </c>
      <c r="J1193" s="14">
        <v>1</v>
      </c>
      <c r="K1193" s="14">
        <v>13422</v>
      </c>
      <c r="L1193" s="14">
        <v>13422</v>
      </c>
      <c r="M1193" s="14">
        <f t="shared" si="47"/>
        <v>16374.84</v>
      </c>
      <c r="N1193" s="15" t="s">
        <v>35</v>
      </c>
      <c r="O1193" s="15" t="s">
        <v>105</v>
      </c>
    </row>
    <row r="1194" spans="1:15" ht="25.5" customHeight="1" x14ac:dyDescent="0.3">
      <c r="A1194" s="9" t="s">
        <v>16</v>
      </c>
      <c r="B1194" s="9" t="s">
        <v>862</v>
      </c>
      <c r="C1194" s="9" t="s">
        <v>17</v>
      </c>
      <c r="D1194" s="8" t="s">
        <v>102</v>
      </c>
      <c r="E1194" s="8" t="s">
        <v>103</v>
      </c>
      <c r="F1194" s="8" t="s">
        <v>103</v>
      </c>
      <c r="G1194" s="8" t="s">
        <v>863</v>
      </c>
      <c r="H1194" s="8" t="s">
        <v>21</v>
      </c>
      <c r="I1194" s="8" t="s">
        <v>19</v>
      </c>
      <c r="J1194" s="14">
        <v>1</v>
      </c>
      <c r="K1194" s="14">
        <v>30000</v>
      </c>
      <c r="L1194" s="14">
        <v>30000</v>
      </c>
      <c r="M1194" s="14">
        <f t="shared" si="47"/>
        <v>36600</v>
      </c>
      <c r="N1194" s="15" t="s">
        <v>35</v>
      </c>
      <c r="O1194" s="15" t="s">
        <v>105</v>
      </c>
    </row>
    <row r="1195" spans="1:15" ht="25.5" customHeight="1" x14ac:dyDescent="0.3">
      <c r="A1195" s="9" t="s">
        <v>16</v>
      </c>
      <c r="B1195" s="9" t="s">
        <v>864</v>
      </c>
      <c r="C1195" s="9" t="s">
        <v>17</v>
      </c>
      <c r="D1195" s="8" t="s">
        <v>865</v>
      </c>
      <c r="E1195" s="8" t="s">
        <v>866</v>
      </c>
      <c r="F1195" s="8" t="s">
        <v>866</v>
      </c>
      <c r="G1195" s="8" t="s">
        <v>867</v>
      </c>
      <c r="H1195" s="8" t="s">
        <v>21</v>
      </c>
      <c r="I1195" s="8" t="s">
        <v>40</v>
      </c>
      <c r="J1195" s="14">
        <v>6</v>
      </c>
      <c r="K1195" s="14">
        <v>33333</v>
      </c>
      <c r="L1195" s="14">
        <v>199998</v>
      </c>
      <c r="M1195" s="14">
        <f>L1195</f>
        <v>199998</v>
      </c>
      <c r="N1195" s="15" t="s">
        <v>29</v>
      </c>
      <c r="O1195" s="15" t="s">
        <v>868</v>
      </c>
    </row>
    <row r="1196" spans="1:15" ht="25.5" customHeight="1" x14ac:dyDescent="0.3">
      <c r="A1196" s="9" t="s">
        <v>16</v>
      </c>
      <c r="B1196" s="9" t="s">
        <v>869</v>
      </c>
      <c r="C1196" s="9" t="s">
        <v>17</v>
      </c>
      <c r="D1196" s="8" t="s">
        <v>865</v>
      </c>
      <c r="E1196" s="8" t="s">
        <v>866</v>
      </c>
      <c r="F1196" s="8" t="s">
        <v>866</v>
      </c>
      <c r="G1196" s="8" t="s">
        <v>870</v>
      </c>
      <c r="H1196" s="8" t="s">
        <v>21</v>
      </c>
      <c r="I1196" s="8" t="s">
        <v>40</v>
      </c>
      <c r="J1196" s="14">
        <v>3</v>
      </c>
      <c r="K1196" s="14">
        <v>60000</v>
      </c>
      <c r="L1196" s="14">
        <v>180000</v>
      </c>
      <c r="M1196" s="14">
        <f>L1196</f>
        <v>180000</v>
      </c>
      <c r="N1196" s="15" t="s">
        <v>29</v>
      </c>
      <c r="O1196" s="15" t="s">
        <v>868</v>
      </c>
    </row>
    <row r="1197" spans="1:15" ht="25.5" customHeight="1" x14ac:dyDescent="0.3">
      <c r="A1197" s="9" t="s">
        <v>16</v>
      </c>
      <c r="B1197" s="9" t="s">
        <v>871</v>
      </c>
      <c r="C1197" s="9" t="s">
        <v>17</v>
      </c>
      <c r="D1197" s="8" t="s">
        <v>865</v>
      </c>
      <c r="E1197" s="8" t="s">
        <v>866</v>
      </c>
      <c r="F1197" s="8" t="s">
        <v>866</v>
      </c>
      <c r="G1197" s="8" t="s">
        <v>872</v>
      </c>
      <c r="H1197" s="8" t="s">
        <v>21</v>
      </c>
      <c r="I1197" s="8" t="s">
        <v>40</v>
      </c>
      <c r="J1197" s="14">
        <v>2</v>
      </c>
      <c r="K1197" s="14">
        <v>25000</v>
      </c>
      <c r="L1197" s="14">
        <v>50000</v>
      </c>
      <c r="M1197" s="14">
        <f>L1197</f>
        <v>50000</v>
      </c>
      <c r="N1197" s="15" t="s">
        <v>29</v>
      </c>
      <c r="O1197" s="15" t="s">
        <v>868</v>
      </c>
    </row>
    <row r="1198" spans="1:15" ht="25.5" customHeight="1" x14ac:dyDescent="0.3">
      <c r="A1198" s="9" t="s">
        <v>16</v>
      </c>
      <c r="B1198" s="9" t="s">
        <v>873</v>
      </c>
      <c r="C1198" s="9" t="s">
        <v>17</v>
      </c>
      <c r="D1198" s="8" t="s">
        <v>874</v>
      </c>
      <c r="E1198" s="8" t="s">
        <v>875</v>
      </c>
      <c r="F1198" s="8" t="s">
        <v>875</v>
      </c>
      <c r="G1198" s="8" t="s">
        <v>876</v>
      </c>
      <c r="H1198" s="8" t="s">
        <v>22</v>
      </c>
      <c r="I1198" s="8" t="s">
        <v>19</v>
      </c>
      <c r="J1198" s="14">
        <v>1</v>
      </c>
      <c r="K1198" s="14">
        <v>216500</v>
      </c>
      <c r="L1198" s="14">
        <v>216500</v>
      </c>
      <c r="M1198" s="14">
        <f t="shared" si="47"/>
        <v>264130</v>
      </c>
      <c r="N1198" s="15" t="s">
        <v>35</v>
      </c>
      <c r="O1198" s="15" t="s">
        <v>877</v>
      </c>
    </row>
    <row r="1199" spans="1:15" ht="25.5" customHeight="1" x14ac:dyDescent="0.3">
      <c r="A1199" s="9" t="s">
        <v>16</v>
      </c>
      <c r="B1199" s="9" t="s">
        <v>878</v>
      </c>
      <c r="C1199" s="9" t="s">
        <v>17</v>
      </c>
      <c r="D1199" s="8" t="s">
        <v>879</v>
      </c>
      <c r="E1199" s="8" t="s">
        <v>880</v>
      </c>
      <c r="F1199" s="8" t="s">
        <v>880</v>
      </c>
      <c r="G1199" s="8" t="s">
        <v>881</v>
      </c>
      <c r="H1199" s="8" t="s">
        <v>18</v>
      </c>
      <c r="I1199" s="8" t="s">
        <v>19</v>
      </c>
      <c r="J1199" s="14">
        <v>2</v>
      </c>
      <c r="K1199" s="14">
        <v>262845</v>
      </c>
      <c r="L1199" s="14">
        <v>525690</v>
      </c>
      <c r="M1199" s="14">
        <f t="shared" si="47"/>
        <v>641341.79999999993</v>
      </c>
      <c r="N1199" s="15" t="s">
        <v>35</v>
      </c>
      <c r="O1199" s="15" t="s">
        <v>882</v>
      </c>
    </row>
    <row r="1200" spans="1:15" ht="25.5" customHeight="1" x14ac:dyDescent="0.3">
      <c r="A1200" s="9" t="s">
        <v>16</v>
      </c>
      <c r="B1200" s="9" t="s">
        <v>883</v>
      </c>
      <c r="C1200" s="9" t="s">
        <v>17</v>
      </c>
      <c r="D1200" s="8" t="s">
        <v>879</v>
      </c>
      <c r="E1200" s="8" t="s">
        <v>880</v>
      </c>
      <c r="F1200" s="8" t="s">
        <v>880</v>
      </c>
      <c r="G1200" s="8" t="s">
        <v>884</v>
      </c>
      <c r="H1200" s="8" t="s">
        <v>18</v>
      </c>
      <c r="I1200" s="8" t="s">
        <v>19</v>
      </c>
      <c r="J1200" s="14">
        <v>2</v>
      </c>
      <c r="K1200" s="14">
        <v>175230</v>
      </c>
      <c r="L1200" s="14">
        <v>350460</v>
      </c>
      <c r="M1200" s="14">
        <f t="shared" ref="M1200:M1210" si="48">L1200*1.22</f>
        <v>427561.2</v>
      </c>
      <c r="N1200" s="15" t="s">
        <v>35</v>
      </c>
      <c r="O1200" s="15" t="s">
        <v>882</v>
      </c>
    </row>
    <row r="1201" spans="1:15" ht="25.5" customHeight="1" x14ac:dyDescent="0.3">
      <c r="A1201" s="9" t="s">
        <v>16</v>
      </c>
      <c r="B1201" s="9" t="s">
        <v>885</v>
      </c>
      <c r="C1201" s="9" t="s">
        <v>17</v>
      </c>
      <c r="D1201" s="8" t="s">
        <v>879</v>
      </c>
      <c r="E1201" s="8" t="s">
        <v>880</v>
      </c>
      <c r="F1201" s="8" t="s">
        <v>880</v>
      </c>
      <c r="G1201" s="8" t="s">
        <v>886</v>
      </c>
      <c r="H1201" s="8" t="s">
        <v>18</v>
      </c>
      <c r="I1201" s="8" t="s">
        <v>19</v>
      </c>
      <c r="J1201" s="14">
        <v>4</v>
      </c>
      <c r="K1201" s="14">
        <v>229826</v>
      </c>
      <c r="L1201" s="14">
        <v>919304</v>
      </c>
      <c r="M1201" s="14">
        <f t="shared" si="48"/>
        <v>1121550.8799999999</v>
      </c>
      <c r="N1201" s="15" t="s">
        <v>35</v>
      </c>
      <c r="O1201" s="15" t="s">
        <v>882</v>
      </c>
    </row>
    <row r="1202" spans="1:15" ht="25.5" customHeight="1" x14ac:dyDescent="0.3">
      <c r="A1202" s="9" t="s">
        <v>16</v>
      </c>
      <c r="B1202" s="9" t="s">
        <v>887</v>
      </c>
      <c r="C1202" s="9" t="s">
        <v>17</v>
      </c>
      <c r="D1202" s="8" t="s">
        <v>125</v>
      </c>
      <c r="E1202" s="8" t="s">
        <v>126</v>
      </c>
      <c r="F1202" s="8" t="s">
        <v>127</v>
      </c>
      <c r="G1202" s="8" t="s">
        <v>888</v>
      </c>
      <c r="H1202" s="8" t="s">
        <v>18</v>
      </c>
      <c r="I1202" s="8" t="s">
        <v>45</v>
      </c>
      <c r="J1202" s="14">
        <v>163</v>
      </c>
      <c r="K1202" s="14">
        <v>673</v>
      </c>
      <c r="L1202" s="14">
        <v>109699</v>
      </c>
      <c r="M1202" s="14">
        <f t="shared" si="48"/>
        <v>133832.78</v>
      </c>
      <c r="N1202" s="15" t="s">
        <v>29</v>
      </c>
      <c r="O1202" s="15" t="s">
        <v>882</v>
      </c>
    </row>
    <row r="1203" spans="1:15" ht="25.5" customHeight="1" x14ac:dyDescent="0.3">
      <c r="A1203" s="9" t="s">
        <v>16</v>
      </c>
      <c r="B1203" s="9" t="s">
        <v>889</v>
      </c>
      <c r="C1203" s="9" t="s">
        <v>17</v>
      </c>
      <c r="D1203" s="8" t="s">
        <v>125</v>
      </c>
      <c r="E1203" s="8" t="s">
        <v>126</v>
      </c>
      <c r="F1203" s="8" t="s">
        <v>127</v>
      </c>
      <c r="G1203" s="8" t="s">
        <v>890</v>
      </c>
      <c r="H1203" s="8" t="s">
        <v>18</v>
      </c>
      <c r="I1203" s="8" t="s">
        <v>524</v>
      </c>
      <c r="J1203" s="14">
        <v>633</v>
      </c>
      <c r="K1203" s="14">
        <v>245</v>
      </c>
      <c r="L1203" s="14">
        <v>155085</v>
      </c>
      <c r="M1203" s="14">
        <f t="shared" si="48"/>
        <v>189203.69999999998</v>
      </c>
      <c r="N1203" s="15" t="s">
        <v>29</v>
      </c>
      <c r="O1203" s="15" t="s">
        <v>882</v>
      </c>
    </row>
    <row r="1204" spans="1:15" ht="25.5" customHeight="1" x14ac:dyDescent="0.3">
      <c r="A1204" s="9" t="s">
        <v>16</v>
      </c>
      <c r="B1204" s="9" t="s">
        <v>891</v>
      </c>
      <c r="C1204" s="9" t="s">
        <v>17</v>
      </c>
      <c r="D1204" s="8" t="s">
        <v>892</v>
      </c>
      <c r="E1204" s="8" t="s">
        <v>893</v>
      </c>
      <c r="F1204" s="8" t="s">
        <v>893</v>
      </c>
      <c r="G1204" s="8" t="s">
        <v>893</v>
      </c>
      <c r="H1204" s="8" t="s">
        <v>18</v>
      </c>
      <c r="I1204" s="8" t="s">
        <v>19</v>
      </c>
      <c r="J1204" s="14">
        <v>2000</v>
      </c>
      <c r="K1204" s="14">
        <v>1832</v>
      </c>
      <c r="L1204" s="14">
        <v>3664000</v>
      </c>
      <c r="M1204" s="14">
        <f t="shared" si="48"/>
        <v>4470080</v>
      </c>
      <c r="N1204" s="15" t="s">
        <v>29</v>
      </c>
      <c r="O1204" s="15" t="s">
        <v>882</v>
      </c>
    </row>
    <row r="1205" spans="1:15" ht="25.5" customHeight="1" x14ac:dyDescent="0.3">
      <c r="A1205" s="9" t="s">
        <v>16</v>
      </c>
      <c r="B1205" s="9" t="s">
        <v>894</v>
      </c>
      <c r="C1205" s="9" t="s">
        <v>17</v>
      </c>
      <c r="D1205" s="8" t="s">
        <v>895</v>
      </c>
      <c r="E1205" s="8" t="s">
        <v>896</v>
      </c>
      <c r="F1205" s="8" t="s">
        <v>896</v>
      </c>
      <c r="G1205" s="8" t="s">
        <v>897</v>
      </c>
      <c r="H1205" s="8" t="s">
        <v>20</v>
      </c>
      <c r="I1205" s="8" t="s">
        <v>19</v>
      </c>
      <c r="J1205" s="14">
        <v>14</v>
      </c>
      <c r="K1205" s="14">
        <v>2611</v>
      </c>
      <c r="L1205" s="14">
        <v>36554</v>
      </c>
      <c r="M1205" s="14">
        <f t="shared" si="48"/>
        <v>44595.88</v>
      </c>
      <c r="N1205" s="15" t="s">
        <v>29</v>
      </c>
      <c r="O1205" s="15" t="s">
        <v>36</v>
      </c>
    </row>
    <row r="1206" spans="1:15" ht="25.5" customHeight="1" x14ac:dyDescent="0.3">
      <c r="A1206" s="9" t="s">
        <v>16</v>
      </c>
      <c r="B1206" s="9" t="s">
        <v>898</v>
      </c>
      <c r="C1206" s="9" t="s">
        <v>17</v>
      </c>
      <c r="D1206" s="8" t="s">
        <v>899</v>
      </c>
      <c r="E1206" s="8" t="s">
        <v>900</v>
      </c>
      <c r="F1206" s="8" t="s">
        <v>900</v>
      </c>
      <c r="G1206" s="8" t="s">
        <v>901</v>
      </c>
      <c r="H1206" s="8" t="s">
        <v>21</v>
      </c>
      <c r="I1206" s="8" t="s">
        <v>34</v>
      </c>
      <c r="J1206" s="14">
        <v>12987</v>
      </c>
      <c r="K1206" s="14">
        <v>22</v>
      </c>
      <c r="L1206" s="14">
        <v>285714</v>
      </c>
      <c r="M1206" s="14">
        <f t="shared" si="48"/>
        <v>348571.08</v>
      </c>
      <c r="N1206" s="15" t="s">
        <v>29</v>
      </c>
      <c r="O1206" s="15" t="s">
        <v>902</v>
      </c>
    </row>
    <row r="1207" spans="1:15" ht="25.5" customHeight="1" x14ac:dyDescent="0.3">
      <c r="A1207" s="9" t="s">
        <v>16</v>
      </c>
      <c r="B1207" s="9" t="s">
        <v>903</v>
      </c>
      <c r="C1207" s="9" t="s">
        <v>17</v>
      </c>
      <c r="D1207" s="8" t="s">
        <v>899</v>
      </c>
      <c r="E1207" s="8" t="s">
        <v>900</v>
      </c>
      <c r="F1207" s="8" t="s">
        <v>900</v>
      </c>
      <c r="G1207" s="8" t="s">
        <v>904</v>
      </c>
      <c r="H1207" s="8" t="s">
        <v>21</v>
      </c>
      <c r="I1207" s="8" t="s">
        <v>34</v>
      </c>
      <c r="J1207" s="14">
        <v>13500.08</v>
      </c>
      <c r="K1207" s="14">
        <v>25</v>
      </c>
      <c r="L1207" s="14">
        <v>337502</v>
      </c>
      <c r="M1207" s="14">
        <f t="shared" si="48"/>
        <v>411752.44</v>
      </c>
      <c r="N1207" s="15" t="s">
        <v>29</v>
      </c>
      <c r="O1207" s="15" t="s">
        <v>902</v>
      </c>
    </row>
    <row r="1208" spans="1:15" ht="25.5" customHeight="1" x14ac:dyDescent="0.3">
      <c r="A1208" s="9" t="s">
        <v>16</v>
      </c>
      <c r="B1208" s="9" t="s">
        <v>905</v>
      </c>
      <c r="C1208" s="9" t="s">
        <v>17</v>
      </c>
      <c r="D1208" s="8" t="s">
        <v>899</v>
      </c>
      <c r="E1208" s="8" t="s">
        <v>900</v>
      </c>
      <c r="F1208" s="8" t="s">
        <v>900</v>
      </c>
      <c r="G1208" s="8" t="s">
        <v>901</v>
      </c>
      <c r="H1208" s="8" t="s">
        <v>22</v>
      </c>
      <c r="I1208" s="8" t="s">
        <v>34</v>
      </c>
      <c r="J1208" s="14">
        <v>9448.81</v>
      </c>
      <c r="K1208" s="14">
        <v>17.7</v>
      </c>
      <c r="L1208" s="14">
        <v>167243.93699999998</v>
      </c>
      <c r="M1208" s="14">
        <f t="shared" si="48"/>
        <v>204037.60313999996</v>
      </c>
      <c r="N1208" s="15" t="s">
        <v>29</v>
      </c>
      <c r="O1208" s="15" t="s">
        <v>902</v>
      </c>
    </row>
    <row r="1209" spans="1:15" ht="25.5" customHeight="1" x14ac:dyDescent="0.3">
      <c r="A1209" s="9" t="s">
        <v>16</v>
      </c>
      <c r="B1209" s="9" t="s">
        <v>906</v>
      </c>
      <c r="C1209" s="9" t="s">
        <v>17</v>
      </c>
      <c r="D1209" s="8" t="s">
        <v>899</v>
      </c>
      <c r="E1209" s="8" t="s">
        <v>900</v>
      </c>
      <c r="F1209" s="8" t="s">
        <v>900</v>
      </c>
      <c r="G1209" s="8" t="s">
        <v>904</v>
      </c>
      <c r="H1209" s="8" t="s">
        <v>22</v>
      </c>
      <c r="I1209" s="8" t="s">
        <v>34</v>
      </c>
      <c r="J1209" s="14">
        <v>13657</v>
      </c>
      <c r="K1209" s="14">
        <v>24</v>
      </c>
      <c r="L1209" s="14">
        <v>327768</v>
      </c>
      <c r="M1209" s="14">
        <f t="shared" si="48"/>
        <v>399876.95999999996</v>
      </c>
      <c r="N1209" s="15" t="s">
        <v>29</v>
      </c>
      <c r="O1209" s="15" t="s">
        <v>902</v>
      </c>
    </row>
    <row r="1210" spans="1:15" ht="25.5" customHeight="1" x14ac:dyDescent="0.3">
      <c r="A1210" s="9" t="s">
        <v>16</v>
      </c>
      <c r="B1210" s="9" t="s">
        <v>907</v>
      </c>
      <c r="C1210" s="9" t="s">
        <v>17</v>
      </c>
      <c r="D1210" s="8" t="s">
        <v>908</v>
      </c>
      <c r="E1210" s="8" t="s">
        <v>909</v>
      </c>
      <c r="F1210" s="8" t="s">
        <v>909</v>
      </c>
      <c r="G1210" s="8" t="s">
        <v>910</v>
      </c>
      <c r="H1210" s="8" t="s">
        <v>21</v>
      </c>
      <c r="I1210" s="8" t="s">
        <v>911</v>
      </c>
      <c r="J1210" s="14">
        <v>3900</v>
      </c>
      <c r="K1210" s="14">
        <v>209</v>
      </c>
      <c r="L1210" s="14">
        <v>815100</v>
      </c>
      <c r="M1210" s="14">
        <f t="shared" si="48"/>
        <v>994422</v>
      </c>
      <c r="N1210" s="15" t="s">
        <v>29</v>
      </c>
      <c r="O1210" s="15" t="s">
        <v>912</v>
      </c>
    </row>
    <row r="1211" spans="1:15" ht="25.5" customHeight="1" x14ac:dyDescent="0.3">
      <c r="A1211" s="7" t="s">
        <v>192</v>
      </c>
      <c r="B1211" s="9"/>
      <c r="C1211" s="23"/>
      <c r="D1211" s="23"/>
      <c r="E1211" s="23"/>
      <c r="F1211" s="23"/>
      <c r="G1211" s="23"/>
      <c r="H1211" s="23"/>
      <c r="I1211" s="23"/>
      <c r="J1211" s="24"/>
      <c r="K1211" s="24"/>
      <c r="L1211" s="25">
        <f>SUM(L1055:L1210)</f>
        <v>169321696.13700002</v>
      </c>
      <c r="M1211" s="25">
        <f>SUM(M1055:M1210)</f>
        <v>188036820.28714007</v>
      </c>
      <c r="N1211" s="23"/>
      <c r="O1211" s="23"/>
    </row>
    <row r="1212" spans="1:15" ht="25.5" customHeight="1" x14ac:dyDescent="0.3">
      <c r="A1212" s="26" t="s">
        <v>193</v>
      </c>
      <c r="B1212" s="9"/>
      <c r="C1212" s="23"/>
      <c r="D1212" s="23"/>
      <c r="E1212" s="23"/>
      <c r="F1212" s="23"/>
      <c r="G1212" s="23"/>
      <c r="H1212" s="23"/>
      <c r="I1212" s="23"/>
      <c r="J1212" s="24"/>
      <c r="K1212" s="24"/>
      <c r="L1212" s="25">
        <f>L1022+L1053+L1211</f>
        <v>809275633.06699991</v>
      </c>
      <c r="M1212" s="25">
        <f>M1022+M1053+M1211</f>
        <v>968780623.34173894</v>
      </c>
      <c r="N1212" s="23"/>
      <c r="O1212" s="23"/>
    </row>
  </sheetData>
  <mergeCells count="16">
    <mergeCell ref="D3:D5"/>
    <mergeCell ref="A3:A5"/>
    <mergeCell ref="B3:B5"/>
    <mergeCell ref="E3:E5"/>
    <mergeCell ref="K4:K5"/>
    <mergeCell ref="L4:L5"/>
    <mergeCell ref="M4:M5"/>
    <mergeCell ref="F3:F5"/>
    <mergeCell ref="H3:H5"/>
    <mergeCell ref="I3:I5"/>
    <mergeCell ref="J3:M3"/>
    <mergeCell ref="J4:J5"/>
    <mergeCell ref="C3:C5"/>
    <mergeCell ref="G3:G5"/>
    <mergeCell ref="N3:N5"/>
    <mergeCell ref="O3:O5"/>
  </mergeCells>
  <phoneticPr fontId="10" type="noConversion"/>
  <pageMargins left="0.51181102362204722" right="0.31496062992125984" top="0.74803149606299213" bottom="0.74803149606299213" header="0.31496062992125984" footer="0.31496062992125984"/>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2026-06-26T10:48:40Z</dcterms:modified>
</cp:coreProperties>
</file>